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3"/>
  <workbookPr/>
  <bookViews>
    <workbookView xWindow="-108" yWindow="-108" windowWidth="23256" windowHeight="12576"/>
  </bookViews>
  <sheets>
    <sheet name="КИПиА (2)" sheetId="4" r:id="rId1"/>
  </sheets>
  <definedNames>
    <definedName name="_xlnm.Print_Titles" localSheetId="0">'КИПиА (2)'!$3:$3</definedName>
  </definedNames>
  <calcPr calcId="14562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52" i="4" l="1"/>
  <c r="G52" i="4"/>
  <c r="H51" i="4" l="1"/>
  <c r="G51" i="4"/>
  <c r="H50" i="4"/>
  <c r="G50" i="4"/>
  <c r="H49" i="4"/>
  <c r="G49" i="4"/>
  <c r="H48" i="4"/>
  <c r="G48" i="4"/>
  <c r="H47" i="4"/>
  <c r="G47" i="4"/>
  <c r="H46" i="4"/>
  <c r="G46" i="4"/>
  <c r="H45" i="4"/>
  <c r="G45" i="4"/>
  <c r="H44" i="4"/>
  <c r="G44" i="4"/>
  <c r="H43" i="4"/>
  <c r="G43" i="4"/>
  <c r="H42" i="4"/>
  <c r="G42" i="4"/>
  <c r="H41" i="4"/>
  <c r="G41" i="4"/>
  <c r="H40" i="4"/>
  <c r="G40" i="4"/>
  <c r="H39" i="4"/>
  <c r="G39" i="4"/>
  <c r="H38" i="4"/>
  <c r="G38" i="4"/>
  <c r="H37" i="4"/>
  <c r="G37" i="4"/>
  <c r="H36" i="4"/>
  <c r="G36" i="4"/>
  <c r="H35" i="4"/>
  <c r="G35" i="4"/>
  <c r="H34" i="4"/>
  <c r="G34" i="4"/>
  <c r="H33" i="4"/>
  <c r="G33" i="4"/>
  <c r="H32" i="4"/>
  <c r="G32" i="4"/>
  <c r="H31" i="4"/>
  <c r="G31" i="4"/>
  <c r="H30" i="4"/>
  <c r="G30" i="4"/>
  <c r="H29" i="4"/>
  <c r="G29" i="4"/>
  <c r="H28" i="4"/>
  <c r="G28" i="4"/>
  <c r="H27" i="4"/>
  <c r="G27" i="4"/>
  <c r="H26" i="4"/>
  <c r="G26" i="4"/>
  <c r="H25" i="4"/>
  <c r="G25" i="4"/>
  <c r="H24" i="4"/>
  <c r="G24" i="4"/>
  <c r="H23" i="4"/>
  <c r="G23" i="4"/>
  <c r="H22" i="4"/>
  <c r="G22" i="4"/>
  <c r="H21" i="4"/>
  <c r="G21" i="4"/>
  <c r="H20" i="4"/>
  <c r="G20" i="4"/>
  <c r="H19" i="4"/>
  <c r="G19" i="4"/>
  <c r="H18" i="4"/>
  <c r="G18" i="4"/>
  <c r="H17" i="4"/>
  <c r="G17" i="4"/>
  <c r="H16" i="4"/>
  <c r="G16" i="4"/>
  <c r="H15" i="4"/>
  <c r="G15" i="4"/>
  <c r="H14" i="4"/>
  <c r="G14" i="4"/>
  <c r="H13" i="4"/>
  <c r="G13" i="4"/>
  <c r="H12" i="4"/>
  <c r="G12" i="4"/>
  <c r="H11" i="4"/>
  <c r="G11" i="4"/>
  <c r="H10" i="4"/>
  <c r="G10" i="4"/>
  <c r="H9" i="4"/>
  <c r="G9" i="4"/>
  <c r="H8" i="4"/>
  <c r="G8" i="4"/>
  <c r="H7" i="4"/>
  <c r="G7" i="4"/>
  <c r="H6" i="4"/>
  <c r="G6" i="4"/>
  <c r="H5" i="4"/>
  <c r="G5" i="4"/>
  <c r="H4" i="4"/>
  <c r="G4" i="4"/>
  <c r="G56" i="4" l="1"/>
</calcChain>
</file>

<file path=xl/sharedStrings.xml><?xml version="1.0" encoding="utf-8"?>
<sst xmlns="http://schemas.openxmlformats.org/spreadsheetml/2006/main" count="181" uniqueCount="108">
  <si>
    <t>ШТ</t>
  </si>
  <si>
    <t>Ед.
изм.</t>
  </si>
  <si>
    <t>Сравнительная таблица</t>
  </si>
  <si>
    <t>№
п/п</t>
  </si>
  <si>
    <t>Намен-ура</t>
  </si>
  <si>
    <t>Наименование продукции</t>
  </si>
  <si>
    <t>Кол-во
на 2024.</t>
  </si>
  <si>
    <t>ПРОМЕЖУТОЧНОЕ РЕЛЕ JZL-22F(D)/4-03-220AC С РОЗЕТКОЙ CZY14A</t>
  </si>
  <si>
    <t>6914217</t>
  </si>
  <si>
    <t>Рубильник  ВР-32 35 380В/250А</t>
  </si>
  <si>
    <t>Предохранитель ППН-35 200А В КОМПЛЕКТЕ СО СТОЙКОЙ</t>
  </si>
  <si>
    <t>Рубильник   ВР-32 37 380В/400А</t>
  </si>
  <si>
    <t>Предохранитель ППН-35 400А В КОМПЛЕКТЕ СО СТОЙКОЙ</t>
  </si>
  <si>
    <t>Универсальный блок защиты УБЗ 301 63-630А</t>
  </si>
  <si>
    <t>Универсальный блок защиты УБЗ 301 10-100А</t>
  </si>
  <si>
    <t>Универсальный блок защиты УБЗ 301 5-50А</t>
  </si>
  <si>
    <t>Контактор  3P NC2-265 220V 50HZ</t>
  </si>
  <si>
    <t>Пускатель  ПМЛ-4100-63А /ПМ12-063201 -220В-63А</t>
  </si>
  <si>
    <t>Пускатель ПМ12-100210 220В</t>
  </si>
  <si>
    <t>Пускатель ПМЛ-6100-160А/ПМ12-160240В -220В-160А</t>
  </si>
  <si>
    <t>Контактор 3P NC2-125 220V</t>
  </si>
  <si>
    <t>Выключатель автомат  NM1-630S 3P 630A</t>
  </si>
  <si>
    <t>Выключатель автомат ВА 8832 3Р 125А 25КА</t>
  </si>
  <si>
    <t>Выключатель автомат NM8S-250S/200/3</t>
  </si>
  <si>
    <t>Выключатель автомат NS2-25X 13~18 18A</t>
  </si>
  <si>
    <t>Выключатель автомат TGM1-125М 3P 50А</t>
  </si>
  <si>
    <t>Выключатель автомат NS100H 100A 380B 3P</t>
  </si>
  <si>
    <t>Выключатель автомат NM1-400S 3P 315A</t>
  </si>
  <si>
    <t>Пускатель NC1-0910 230V 9A</t>
  </si>
  <si>
    <t>Пускатель ПМ12-040220 220В 40А</t>
  </si>
  <si>
    <t>Пускатель 3Р CJ40-220В 1000А</t>
  </si>
  <si>
    <t>Пускатель NC2-115 220V115A</t>
  </si>
  <si>
    <t>Контактор 3P NC2-400 110/220V 50HZ</t>
  </si>
  <si>
    <t>ФИЛЬТРУЮЩАЯ РЕШЕТКА 323Х323</t>
  </si>
  <si>
    <t>ВЕНТИЛЯТОР С ФИЛЬТРОМ 323Х324</t>
  </si>
  <si>
    <t>ФИЛЬТР С ЗАЩИТНЫМ КОЖУХОМ  125*125 ДЛЯ ВЕНТ.55М3/ЧАС</t>
  </si>
  <si>
    <t>ФИЛЬТР С ЗАЩИТНЫМ КОЖУХОМ  SK3239 ШЗ 54/ФИЛЬТР С ЗАЩИТНЫМ КОЖУХОМ 176*176 ДЛЯ ВЕНТ.102М3/ЧАС ИЭК</t>
  </si>
  <si>
    <t>ВЕНТИЛЯТОР С ФИЛЬТРОМ 19 М/3 92Х92 IP 54</t>
  </si>
  <si>
    <t>ВЕНТИЛЯТОР С ФИЛЬТРОМ 176Х176</t>
  </si>
  <si>
    <t>ЛАМПА  AD22DS(LED)МАТРИЦА D22ММ ЗЕЛЕНЫЙ 230В AC/DC</t>
  </si>
  <si>
    <t>ЗАМОК с трёхгранным ключом</t>
  </si>
  <si>
    <t>Зуммер 220В</t>
  </si>
  <si>
    <t>ПЕРЕКЛЮЧАТЕЛЬ  LAY5-BD-33</t>
  </si>
  <si>
    <t>ПРОМЕЖУТОЧНОЕ РЕЛЕ JZL-22F(D)/4-03-24DC С РОЗЕТКОЙ CZY14A</t>
  </si>
  <si>
    <t>ИСКРОБЕЗОПАСНЫЙ АВАРИЙНЫЙ ЗУММЕР (КРАСНЫЙ) 423.110.75</t>
  </si>
  <si>
    <t>КОНДЕНСАТОРНЫЙ КОНТАКТОР CJ19-9512,25КВАР 1НО+2Н3220В</t>
  </si>
  <si>
    <t>КОНДЕНСАТОР BZMJ 0.45-25КВАР</t>
  </si>
  <si>
    <t>ПРУЖИННАЯ ЗАЩЕЛКА</t>
  </si>
  <si>
    <t>Устройство автоматичиского ввода резерва (АВР) NZ7-400S/3 250A</t>
  </si>
  <si>
    <t>Устройство автоматичиского ввода резерва (АВР) NZ7-125S/3P 100A</t>
  </si>
  <si>
    <t>Устройство автоматичиского ввода резерва (АВР) NZ7-250S/3P 200A</t>
  </si>
  <si>
    <t>Устройство автоматичиского ввода резерва (АВР) NZ7-400S/3 400A</t>
  </si>
  <si>
    <t>Устройство автоматичиского ввода резерва (АВР) NZ7-630S/3 630A</t>
  </si>
  <si>
    <t>6230040</t>
  </si>
  <si>
    <t>6240127</t>
  </si>
  <si>
    <t>4736338</t>
  </si>
  <si>
    <t>4736320</t>
  </si>
  <si>
    <t>4736311</t>
  </si>
  <si>
    <t>6296319</t>
  </si>
  <si>
    <t>6254861</t>
  </si>
  <si>
    <t>6257216</t>
  </si>
  <si>
    <t>6257500</t>
  </si>
  <si>
    <t>4069882</t>
  </si>
  <si>
    <t>6288413</t>
  </si>
  <si>
    <t>8008590</t>
  </si>
  <si>
    <t>2624338</t>
  </si>
  <si>
    <t>6288421</t>
  </si>
  <si>
    <t>6288430</t>
  </si>
  <si>
    <t>0386325</t>
  </si>
  <si>
    <t>6299792</t>
  </si>
  <si>
    <t>0869641</t>
  </si>
  <si>
    <t>6296327</t>
  </si>
  <si>
    <t>3488870</t>
  </si>
  <si>
    <t>3488888</t>
  </si>
  <si>
    <t>4642303</t>
  </si>
  <si>
    <t>1503057</t>
  </si>
  <si>
    <t>6237347</t>
  </si>
  <si>
    <t>3646025</t>
  </si>
  <si>
    <t>3399415</t>
  </si>
  <si>
    <t>6075906</t>
  </si>
  <si>
    <t>5135422</t>
  </si>
  <si>
    <t>6230270/   6233651</t>
  </si>
  <si>
    <t>Цена по КП 
от OOO UK SAFE AUTOMATION</t>
  </si>
  <si>
    <t>сумма по КП 
от OOO UK SAFE AUTOMATION</t>
  </si>
  <si>
    <t>%</t>
  </si>
  <si>
    <t>ФОТОРЕЛЕ ФР-2М</t>
  </si>
  <si>
    <t>6219942</t>
  </si>
  <si>
    <t>Пускатель эл магнитный  ПМ-12-063-111 220В</t>
  </si>
  <si>
    <t xml:space="preserve">6259049 </t>
  </si>
  <si>
    <t>ВЫКЛЮЧАТЕЛЬ АВТОМАТ. ВА 5643-166/1600А</t>
  </si>
  <si>
    <t>6246320</t>
  </si>
  <si>
    <t>Шина L фаза В КОРП.ИЗОЛ НА DIN РЕЙКУ ШНИ-6Х9-16-К-СР</t>
  </si>
  <si>
    <t>ФОТО</t>
  </si>
  <si>
    <t>Пускатель NC1-2510 220V 25 A</t>
  </si>
  <si>
    <t>Выключатель автомат ВА5543   1600А                                              Воздушный автоматический выключатель NA1-2000-1600М/3Р выдвиж., AC400В тип М (CHINT)</t>
  </si>
  <si>
    <t>Выключатель автомат ВА 88-43 3Р 1250А 50КА                                Воздушный автоматический выключатель NA1-2000-1250M/3P выдвиж., AC220В тип М (CHINT).</t>
  </si>
  <si>
    <t>srochna</t>
  </si>
  <si>
    <t>Производитель</t>
  </si>
  <si>
    <t>CHINT</t>
  </si>
  <si>
    <t>Novatek</t>
  </si>
  <si>
    <t>Texenergo Россия</t>
  </si>
  <si>
    <t>Бошка качественный производитель</t>
  </si>
  <si>
    <t>TGM</t>
  </si>
  <si>
    <t>WERMA</t>
  </si>
  <si>
    <t xml:space="preserve">Бошка качественный производитель </t>
  </si>
  <si>
    <t>МЕАНДР</t>
  </si>
  <si>
    <t>Texenergo</t>
  </si>
  <si>
    <t>Nima bermoqchisiz o'rniga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</si>
</sst>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sz val="11"/>
      <name val="Times New Roman"/>
      <family val="1"/>
      <charset val="204"/>
    </font>
    <font>
      <b/>
      <sz val="11"/>
      <color theme="1"/>
      <name val="Calibri"/>
      <family val="2"/>
      <charset val="204"/>
      <scheme val="minor"/>
    </font>
    <font>
      <sz val="11"/>
      <color theme="1"/>
      <name val="Times New Roman"/>
      <family val="1"/>
      <charset val="204"/>
    </font>
    <font>
      <sz val="11"/>
      <color theme="1"/>
      <name val="Calibri"/>
      <family val="2"/>
      <scheme val="minor"/>
    </font>
    <font>
      <sz val="11"/>
      <color rgb="FF000000"/>
      <name val="Times New Roman"/>
      <family val="1"/>
      <charset val="204"/>
    </font>
    <font>
      <b/>
      <sz val="11"/>
      <name val="Calibri"/>
      <family val="2"/>
      <charset val="204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/>
  </cellStyleXfs>
  <cellXfs count="51">
    <xf numFmtId="0" fontId="0" fillId="0" borderId="0" xfId="0"/>
    <xf numFmtId="0" fontId="0" fillId="2" borderId="0" xfId="0" applyFill="1" applyAlignment="1">
      <alignment horizontal="center" vertical="center" wrapText="1"/>
    </xf>
    <xf numFmtId="0" fontId="0" fillId="2" borderId="0" xfId="0" applyFill="1" applyAlignment="1">
      <alignment horizontal="left" vertical="center" wrapText="1"/>
    </xf>
    <xf numFmtId="49" fontId="4" fillId="2" borderId="1" xfId="0" applyNumberFormat="1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/>
    </xf>
    <xf numFmtId="49" fontId="2" fillId="2" borderId="1" xfId="0" applyNumberFormat="1" applyFont="1" applyFill="1" applyBorder="1" applyAlignment="1">
      <alignment horizontal="center" vertical="center"/>
    </xf>
    <xf numFmtId="49" fontId="1" fillId="2" borderId="1" xfId="0" applyNumberFormat="1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4" fontId="1" fillId="2" borderId="1" xfId="0" applyNumberFormat="1" applyFont="1" applyFill="1" applyBorder="1" applyAlignment="1">
      <alignment horizontal="center" vertical="center" wrapText="1"/>
    </xf>
    <xf numFmtId="0" fontId="1" fillId="2" borderId="0" xfId="0" applyFont="1" applyFill="1" applyAlignment="1">
      <alignment horizontal="center" vertical="center" wrapText="1"/>
    </xf>
    <xf numFmtId="49" fontId="6" fillId="2" borderId="1" xfId="0" applyNumberFormat="1" applyFont="1" applyFill="1" applyBorder="1" applyAlignment="1">
      <alignment horizontal="left" vertical="center" wrapText="1"/>
    </xf>
    <xf numFmtId="0" fontId="4" fillId="2" borderId="1" xfId="0" applyFont="1" applyFill="1" applyBorder="1" applyAlignment="1">
      <alignment vertical="center"/>
    </xf>
    <xf numFmtId="0" fontId="4" fillId="2" borderId="1" xfId="0" applyFont="1" applyFill="1" applyBorder="1" applyAlignment="1">
      <alignment vertical="center" wrapText="1"/>
    </xf>
    <xf numFmtId="0" fontId="6" fillId="2" borderId="1" xfId="0" applyFont="1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 wrapText="1"/>
    </xf>
    <xf numFmtId="49" fontId="4" fillId="2" borderId="2" xfId="0" applyNumberFormat="1" applyFont="1" applyFill="1" applyBorder="1" applyAlignment="1">
      <alignment horizontal="center" vertical="center"/>
    </xf>
    <xf numFmtId="49" fontId="6" fillId="2" borderId="2" xfId="0" applyNumberFormat="1" applyFont="1" applyFill="1" applyBorder="1" applyAlignment="1">
      <alignment horizontal="left" vertical="center" wrapText="1"/>
    </xf>
    <xf numFmtId="49" fontId="0" fillId="2" borderId="2" xfId="0" applyNumberFormat="1" applyFill="1" applyBorder="1" applyAlignment="1">
      <alignment horizontal="center" vertical="center"/>
    </xf>
    <xf numFmtId="0" fontId="6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49" fontId="2" fillId="2" borderId="1" xfId="0" applyNumberFormat="1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vertical="center" wrapText="1"/>
    </xf>
    <xf numFmtId="0" fontId="2" fillId="2" borderId="1" xfId="0" applyFont="1" applyFill="1" applyBorder="1" applyAlignment="1">
      <alignment horizontal="center" vertical="center"/>
    </xf>
    <xf numFmtId="4" fontId="1" fillId="2" borderId="2" xfId="0" applyNumberFormat="1" applyFont="1" applyFill="1" applyBorder="1" applyAlignment="1">
      <alignment horizontal="center" vertical="center" wrapText="1"/>
    </xf>
    <xf numFmtId="4" fontId="7" fillId="2" borderId="0" xfId="0" applyNumberFormat="1" applyFont="1" applyFill="1" applyAlignment="1">
      <alignment horizontal="center" vertical="center" wrapText="1"/>
    </xf>
    <xf numFmtId="4" fontId="7" fillId="2" borderId="3" xfId="0" applyNumberFormat="1" applyFont="1" applyFill="1" applyBorder="1" applyAlignment="1">
      <alignment horizontal="center" vertical="center" wrapText="1"/>
    </xf>
    <xf numFmtId="0" fontId="1" fillId="2" borderId="2" xfId="0" applyFont="1" applyFill="1" applyBorder="1" applyAlignment="1">
      <alignment horizontal="center" vertical="center" wrapText="1"/>
    </xf>
    <xf numFmtId="0" fontId="3" fillId="2" borderId="0" xfId="0" applyFont="1" applyFill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vertical="center" wrapText="1"/>
    </xf>
    <xf numFmtId="0" fontId="2" fillId="3" borderId="1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 wrapText="1"/>
    </xf>
    <xf numFmtId="9" fontId="1" fillId="2" borderId="6" xfId="0" applyNumberFormat="1" applyFont="1" applyFill="1" applyBorder="1" applyAlignment="1">
      <alignment horizontal="center" vertical="center" wrapText="1"/>
    </xf>
    <xf numFmtId="9" fontId="1" fillId="2" borderId="7" xfId="0" applyNumberFormat="1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2" borderId="0" xfId="0" applyFont="1" applyFill="1" applyAlignment="1">
      <alignment horizontal="center" vertical="center" wrapText="1"/>
    </xf>
    <xf numFmtId="0" fontId="4" fillId="4" borderId="1" xfId="0" applyFont="1" applyFill="1" applyBorder="1" applyAlignment="1">
      <alignment vertical="center" wrapText="1"/>
    </xf>
    <xf numFmtId="49" fontId="1" fillId="4" borderId="1" xfId="0" applyNumberFormat="1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4" fontId="1" fillId="4" borderId="1" xfId="0" applyNumberFormat="1" applyFont="1" applyFill="1" applyBorder="1" applyAlignment="1">
      <alignment horizontal="center" vertical="center" wrapText="1"/>
    </xf>
    <xf numFmtId="4" fontId="1" fillId="4" borderId="2" xfId="0" applyNumberFormat="1" applyFont="1" applyFill="1" applyBorder="1" applyAlignment="1">
      <alignment horizontal="center" vertical="center" wrapText="1"/>
    </xf>
    <xf numFmtId="9" fontId="1" fillId="4" borderId="7" xfId="0" applyNumberFormat="1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4" fillId="4" borderId="1" xfId="0" applyFont="1" applyFill="1" applyBorder="1" applyAlignment="1">
      <alignment vertical="center"/>
    </xf>
    <xf numFmtId="49" fontId="2" fillId="4" borderId="1" xfId="0" applyNumberFormat="1" applyFont="1" applyFill="1" applyBorder="1" applyAlignment="1">
      <alignment horizontal="center" vertical="center"/>
    </xf>
    <xf numFmtId="49" fontId="2" fillId="4" borderId="1" xfId="0" applyNumberFormat="1" applyFont="1" applyFill="1" applyBorder="1" applyAlignment="1">
      <alignment horizontal="left" vertical="center" wrapText="1"/>
    </xf>
    <xf numFmtId="0" fontId="2" fillId="4" borderId="1" xfId="0" applyFont="1" applyFill="1" applyBorder="1" applyAlignment="1">
      <alignment horizontal="center" vertical="center"/>
    </xf>
    <xf numFmtId="0" fontId="0" fillId="4" borderId="1" xfId="0" applyFill="1" applyBorder="1"/>
    <xf numFmtId="0" fontId="2" fillId="4" borderId="1" xfId="0" applyFont="1" applyFill="1" applyBorder="1" applyAlignment="1">
      <alignment vertical="center" wrapText="1"/>
    </xf>
  </cellXfs>
  <cellStyles count="2">
    <cellStyle name="Обычный" xfId="0" builtinId="0"/>
    <cellStyle name="Обычный 3" xfId="1"/>
  </cellStyles>
  <dxfs count="11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21</xdr:row>
      <xdr:rowOff>0</xdr:rowOff>
    </xdr:from>
    <xdr:to>
      <xdr:col>8</xdr:col>
      <xdr:colOff>304800</xdr:colOff>
      <xdr:row>21</xdr:row>
      <xdr:rowOff>304800</xdr:rowOff>
    </xdr:to>
    <xdr:sp macro="" textlink="">
      <xdr:nvSpPr>
        <xdr:cNvPr id="1025" name="AutoShape 1" descr="https://ikarvon.uz/storage/products/January2022/5421/630-gabarit-1.jpg">
          <a:extLst>
            <a:ext uri="{FF2B5EF4-FFF2-40B4-BE49-F238E27FC236}">
              <a16:creationId xmlns:a16="http://schemas.microsoft.com/office/drawing/2014/main" xmlns="" id="{00000000-0008-0000-00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4057650" y="11925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376818</xdr:colOff>
      <xdr:row>21</xdr:row>
      <xdr:rowOff>28575</xdr:rowOff>
    </xdr:from>
    <xdr:to>
      <xdr:col>8</xdr:col>
      <xdr:colOff>2851150</xdr:colOff>
      <xdr:row>21</xdr:row>
      <xdr:rowOff>1543050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2977" b="25068"/>
        <a:stretch/>
      </xdr:blipFill>
      <xdr:spPr>
        <a:xfrm>
          <a:off x="7977768" y="29470350"/>
          <a:ext cx="2474332" cy="1514475"/>
        </a:xfrm>
        <a:prstGeom prst="rect">
          <a:avLst/>
        </a:prstGeom>
      </xdr:spPr>
    </xdr:pic>
    <xdr:clientData/>
  </xdr:twoCellAnchor>
  <xdr:twoCellAnchor editAs="oneCell">
    <xdr:from>
      <xdr:col>8</xdr:col>
      <xdr:colOff>482530</xdr:colOff>
      <xdr:row>3</xdr:row>
      <xdr:rowOff>51288</xdr:rowOff>
    </xdr:from>
    <xdr:to>
      <xdr:col>8</xdr:col>
      <xdr:colOff>2474487</xdr:colOff>
      <xdr:row>3</xdr:row>
      <xdr:rowOff>1208942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xmlns="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2557" b="14727"/>
        <a:stretch/>
      </xdr:blipFill>
      <xdr:spPr>
        <a:xfrm>
          <a:off x="8080549" y="1025769"/>
          <a:ext cx="1991957" cy="1157654"/>
        </a:xfrm>
        <a:prstGeom prst="rect">
          <a:avLst/>
        </a:prstGeom>
      </xdr:spPr>
    </xdr:pic>
    <xdr:clientData/>
  </xdr:twoCellAnchor>
  <xdr:twoCellAnchor editAs="oneCell">
    <xdr:from>
      <xdr:col>8</xdr:col>
      <xdr:colOff>563126</xdr:colOff>
      <xdr:row>4</xdr:row>
      <xdr:rowOff>36635</xdr:rowOff>
    </xdr:from>
    <xdr:to>
      <xdr:col>8</xdr:col>
      <xdr:colOff>2454520</xdr:colOff>
      <xdr:row>4</xdr:row>
      <xdr:rowOff>1743808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239" b="5354"/>
        <a:stretch/>
      </xdr:blipFill>
      <xdr:spPr>
        <a:xfrm>
          <a:off x="8161145" y="2278673"/>
          <a:ext cx="1891394" cy="1707173"/>
        </a:xfrm>
        <a:prstGeom prst="rect">
          <a:avLst/>
        </a:prstGeom>
      </xdr:spPr>
    </xdr:pic>
    <xdr:clientData/>
  </xdr:twoCellAnchor>
  <xdr:twoCellAnchor editAs="oneCell">
    <xdr:from>
      <xdr:col>8</xdr:col>
      <xdr:colOff>420460</xdr:colOff>
      <xdr:row>7</xdr:row>
      <xdr:rowOff>57151</xdr:rowOff>
    </xdr:from>
    <xdr:to>
      <xdr:col>8</xdr:col>
      <xdr:colOff>2670079</xdr:colOff>
      <xdr:row>7</xdr:row>
      <xdr:rowOff>2095501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xmlns="" id="{00000000-0008-0000-00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356" b="5035"/>
        <a:stretch/>
      </xdr:blipFill>
      <xdr:spPr>
        <a:xfrm>
          <a:off x="8021410" y="7067551"/>
          <a:ext cx="2249619" cy="2038350"/>
        </a:xfrm>
        <a:prstGeom prst="rect">
          <a:avLst/>
        </a:prstGeom>
      </xdr:spPr>
    </xdr:pic>
    <xdr:clientData/>
  </xdr:twoCellAnchor>
  <xdr:twoCellAnchor editAs="oneCell">
    <xdr:from>
      <xdr:col>8</xdr:col>
      <xdr:colOff>790575</xdr:colOff>
      <xdr:row>11</xdr:row>
      <xdr:rowOff>57150</xdr:rowOff>
    </xdr:from>
    <xdr:to>
      <xdr:col>8</xdr:col>
      <xdr:colOff>2343150</xdr:colOff>
      <xdr:row>11</xdr:row>
      <xdr:rowOff>1504950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xmlns="" id="{00000000-0008-0000-00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9937" t="13989" r="17848" b="18966"/>
        <a:stretch/>
      </xdr:blipFill>
      <xdr:spPr>
        <a:xfrm>
          <a:off x="8391525" y="14630400"/>
          <a:ext cx="1552575" cy="1447800"/>
        </a:xfrm>
        <a:prstGeom prst="rect">
          <a:avLst/>
        </a:prstGeom>
      </xdr:spPr>
    </xdr:pic>
    <xdr:clientData/>
  </xdr:twoCellAnchor>
  <xdr:twoCellAnchor editAs="oneCell">
    <xdr:from>
      <xdr:col>8</xdr:col>
      <xdr:colOff>709989</xdr:colOff>
      <xdr:row>8</xdr:row>
      <xdr:rowOff>19806</xdr:rowOff>
    </xdr:from>
    <xdr:to>
      <xdr:col>8</xdr:col>
      <xdr:colOff>2478917</xdr:colOff>
      <xdr:row>8</xdr:row>
      <xdr:rowOff>1788734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xmlns="" id="{CA154EB3-79B6-44D8-9F56-5582A4E53F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310939" y="9144756"/>
          <a:ext cx="1768928" cy="1768928"/>
        </a:xfrm>
        <a:prstGeom prst="rect">
          <a:avLst/>
        </a:prstGeom>
      </xdr:spPr>
    </xdr:pic>
    <xdr:clientData/>
  </xdr:twoCellAnchor>
  <xdr:twoCellAnchor editAs="oneCell">
    <xdr:from>
      <xdr:col>8</xdr:col>
      <xdr:colOff>721996</xdr:colOff>
      <xdr:row>13</xdr:row>
      <xdr:rowOff>66675</xdr:rowOff>
    </xdr:from>
    <xdr:to>
      <xdr:col>8</xdr:col>
      <xdr:colOff>2581275</xdr:colOff>
      <xdr:row>13</xdr:row>
      <xdr:rowOff>1343025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xmlns="" id="{06A90B42-057C-362F-5A22-A3E7E52715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5351" b="16076"/>
        <a:stretch/>
      </xdr:blipFill>
      <xdr:spPr>
        <a:xfrm>
          <a:off x="8322946" y="17726025"/>
          <a:ext cx="1859279" cy="1276350"/>
        </a:xfrm>
        <a:prstGeom prst="rect">
          <a:avLst/>
        </a:prstGeom>
      </xdr:spPr>
    </xdr:pic>
    <xdr:clientData/>
  </xdr:twoCellAnchor>
  <xdr:twoCellAnchor editAs="oneCell">
    <xdr:from>
      <xdr:col>8</xdr:col>
      <xdr:colOff>662940</xdr:colOff>
      <xdr:row>15</xdr:row>
      <xdr:rowOff>66675</xdr:rowOff>
    </xdr:from>
    <xdr:to>
      <xdr:col>8</xdr:col>
      <xdr:colOff>2354580</xdr:colOff>
      <xdr:row>15</xdr:row>
      <xdr:rowOff>1390651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xmlns="" id="{56B94B5E-F56A-4858-1D99-ED05238DF5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9347" b="12388"/>
        <a:stretch/>
      </xdr:blipFill>
      <xdr:spPr>
        <a:xfrm>
          <a:off x="8263890" y="20535900"/>
          <a:ext cx="1691640" cy="1323976"/>
        </a:xfrm>
        <a:prstGeom prst="rect">
          <a:avLst/>
        </a:prstGeom>
      </xdr:spPr>
    </xdr:pic>
    <xdr:clientData/>
  </xdr:twoCellAnchor>
  <xdr:twoCellAnchor editAs="oneCell">
    <xdr:from>
      <xdr:col>8</xdr:col>
      <xdr:colOff>358140</xdr:colOff>
      <xdr:row>16</xdr:row>
      <xdr:rowOff>28574</xdr:rowOff>
    </xdr:from>
    <xdr:to>
      <xdr:col>8</xdr:col>
      <xdr:colOff>2674620</xdr:colOff>
      <xdr:row>16</xdr:row>
      <xdr:rowOff>1285875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xmlns="" id="{9CD32C7B-5FA9-E32F-3B69-4DBE458C31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25740" b="19983"/>
        <a:stretch/>
      </xdr:blipFill>
      <xdr:spPr>
        <a:xfrm>
          <a:off x="7959090" y="21964649"/>
          <a:ext cx="2316480" cy="1257301"/>
        </a:xfrm>
        <a:prstGeom prst="rect">
          <a:avLst/>
        </a:prstGeom>
      </xdr:spPr>
    </xdr:pic>
    <xdr:clientData/>
  </xdr:twoCellAnchor>
  <xdr:twoCellAnchor editAs="oneCell">
    <xdr:from>
      <xdr:col>8</xdr:col>
      <xdr:colOff>247649</xdr:colOff>
      <xdr:row>17</xdr:row>
      <xdr:rowOff>38099</xdr:rowOff>
    </xdr:from>
    <xdr:to>
      <xdr:col>8</xdr:col>
      <xdr:colOff>2733494</xdr:colOff>
      <xdr:row>17</xdr:row>
      <xdr:rowOff>1304924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xmlns="" id="{E2F08E8D-9BAE-6DB9-66AE-5DB948B382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24359" b="24679"/>
        <a:stretch/>
      </xdr:blipFill>
      <xdr:spPr>
        <a:xfrm>
          <a:off x="7848599" y="23288624"/>
          <a:ext cx="2485845" cy="1266825"/>
        </a:xfrm>
        <a:prstGeom prst="rect">
          <a:avLst/>
        </a:prstGeom>
      </xdr:spPr>
    </xdr:pic>
    <xdr:clientData/>
  </xdr:twoCellAnchor>
  <xdr:twoCellAnchor editAs="oneCell">
    <xdr:from>
      <xdr:col>8</xdr:col>
      <xdr:colOff>123823</xdr:colOff>
      <xdr:row>18</xdr:row>
      <xdr:rowOff>60325</xdr:rowOff>
    </xdr:from>
    <xdr:to>
      <xdr:col>8</xdr:col>
      <xdr:colOff>2816224</xdr:colOff>
      <xdr:row>18</xdr:row>
      <xdr:rowOff>1851024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xmlns="" id="{1FB32D75-B6CA-7CCE-D1A3-6A75C907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flipH="1">
          <a:off x="7724773" y="24634825"/>
          <a:ext cx="2692401" cy="1790699"/>
        </a:xfrm>
        <a:prstGeom prst="rect">
          <a:avLst/>
        </a:prstGeom>
      </xdr:spPr>
    </xdr:pic>
    <xdr:clientData/>
  </xdr:twoCellAnchor>
  <xdr:twoCellAnchor editAs="oneCell">
    <xdr:from>
      <xdr:col>8</xdr:col>
      <xdr:colOff>419100</xdr:colOff>
      <xdr:row>19</xdr:row>
      <xdr:rowOff>57151</xdr:rowOff>
    </xdr:from>
    <xdr:to>
      <xdr:col>8</xdr:col>
      <xdr:colOff>2711395</xdr:colOff>
      <xdr:row>19</xdr:row>
      <xdr:rowOff>1276351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xmlns="" id="{ECB124A7-F7C8-E551-D571-0AC6BCE130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22655" b="24299"/>
        <a:stretch/>
      </xdr:blipFill>
      <xdr:spPr>
        <a:xfrm>
          <a:off x="8020050" y="26536651"/>
          <a:ext cx="2292295" cy="1219200"/>
        </a:xfrm>
        <a:prstGeom prst="rect">
          <a:avLst/>
        </a:prstGeom>
      </xdr:spPr>
    </xdr:pic>
    <xdr:clientData/>
  </xdr:twoCellAnchor>
  <xdr:twoCellAnchor editAs="oneCell">
    <xdr:from>
      <xdr:col>8</xdr:col>
      <xdr:colOff>254000</xdr:colOff>
      <xdr:row>20</xdr:row>
      <xdr:rowOff>42564</xdr:rowOff>
    </xdr:from>
    <xdr:to>
      <xdr:col>8</xdr:col>
      <xdr:colOff>2832100</xdr:colOff>
      <xdr:row>20</xdr:row>
      <xdr:rowOff>1549399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xmlns="" id="{B477DEBF-6B93-8998-FDD7-F24C9AFBD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54950" y="27865089"/>
          <a:ext cx="2578100" cy="1506835"/>
        </a:xfrm>
        <a:prstGeom prst="rect">
          <a:avLst/>
        </a:prstGeom>
      </xdr:spPr>
    </xdr:pic>
    <xdr:clientData/>
  </xdr:twoCellAnchor>
  <xdr:twoCellAnchor editAs="oneCell">
    <xdr:from>
      <xdr:col>8</xdr:col>
      <xdr:colOff>1065694</xdr:colOff>
      <xdr:row>22</xdr:row>
      <xdr:rowOff>85725</xdr:rowOff>
    </xdr:from>
    <xdr:to>
      <xdr:col>8</xdr:col>
      <xdr:colOff>2232303</xdr:colOff>
      <xdr:row>22</xdr:row>
      <xdr:rowOff>1756373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xmlns="" id="{F81D2F65-719E-5038-C016-DE28FCAFD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66644" y="31127700"/>
          <a:ext cx="1166609" cy="1670648"/>
        </a:xfrm>
        <a:prstGeom prst="rect">
          <a:avLst/>
        </a:prstGeom>
      </xdr:spPr>
    </xdr:pic>
    <xdr:clientData/>
  </xdr:twoCellAnchor>
  <xdr:twoCellAnchor editAs="oneCell">
    <xdr:from>
      <xdr:col>8</xdr:col>
      <xdr:colOff>257175</xdr:colOff>
      <xdr:row>24</xdr:row>
      <xdr:rowOff>28575</xdr:rowOff>
    </xdr:from>
    <xdr:to>
      <xdr:col>8</xdr:col>
      <xdr:colOff>2823813</xdr:colOff>
      <xdr:row>24</xdr:row>
      <xdr:rowOff>2305050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xmlns="" id="{1AE8B110-77E2-1366-B5DD-AF248CCB5C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5923" b="5592"/>
        <a:stretch/>
      </xdr:blipFill>
      <xdr:spPr>
        <a:xfrm>
          <a:off x="7858125" y="35128200"/>
          <a:ext cx="2566638" cy="2276475"/>
        </a:xfrm>
        <a:prstGeom prst="rect">
          <a:avLst/>
        </a:prstGeom>
      </xdr:spPr>
    </xdr:pic>
    <xdr:clientData/>
  </xdr:twoCellAnchor>
  <xdr:twoCellAnchor editAs="oneCell">
    <xdr:from>
      <xdr:col>8</xdr:col>
      <xdr:colOff>441960</xdr:colOff>
      <xdr:row>25</xdr:row>
      <xdr:rowOff>28574</xdr:rowOff>
    </xdr:from>
    <xdr:to>
      <xdr:col>8</xdr:col>
      <xdr:colOff>2788920</xdr:colOff>
      <xdr:row>25</xdr:row>
      <xdr:rowOff>1952625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xmlns="" id="{1B1DD579-15D5-84FA-EF9C-9378929AC8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9335" b="8685"/>
        <a:stretch/>
      </xdr:blipFill>
      <xdr:spPr>
        <a:xfrm>
          <a:off x="8042910" y="37490399"/>
          <a:ext cx="2346960" cy="1924051"/>
        </a:xfrm>
        <a:prstGeom prst="rect">
          <a:avLst/>
        </a:prstGeom>
      </xdr:spPr>
    </xdr:pic>
    <xdr:clientData/>
  </xdr:twoCellAnchor>
  <xdr:twoCellAnchor editAs="oneCell">
    <xdr:from>
      <xdr:col>8</xdr:col>
      <xdr:colOff>430530</xdr:colOff>
      <xdr:row>28</xdr:row>
      <xdr:rowOff>57149</xdr:rowOff>
    </xdr:from>
    <xdr:to>
      <xdr:col>8</xdr:col>
      <xdr:colOff>2694948</xdr:colOff>
      <xdr:row>28</xdr:row>
      <xdr:rowOff>2019300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xmlns="" id="{01BBA648-D30E-16EA-CF4D-CA6C905459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5789" b="7802"/>
        <a:stretch/>
      </xdr:blipFill>
      <xdr:spPr>
        <a:xfrm>
          <a:off x="8031480" y="42481499"/>
          <a:ext cx="2264418" cy="1962151"/>
        </a:xfrm>
        <a:prstGeom prst="rect">
          <a:avLst/>
        </a:prstGeom>
      </xdr:spPr>
    </xdr:pic>
    <xdr:clientData/>
  </xdr:twoCellAnchor>
  <xdr:twoCellAnchor editAs="oneCell">
    <xdr:from>
      <xdr:col>8</xdr:col>
      <xdr:colOff>346710</xdr:colOff>
      <xdr:row>29</xdr:row>
      <xdr:rowOff>76200</xdr:rowOff>
    </xdr:from>
    <xdr:to>
      <xdr:col>8</xdr:col>
      <xdr:colOff>2708911</xdr:colOff>
      <xdr:row>29</xdr:row>
      <xdr:rowOff>2009775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xmlns="" id="{14AB9B93-0D66-4BC9-1E17-F9C8C79ECC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9920" b="8226"/>
        <a:stretch/>
      </xdr:blipFill>
      <xdr:spPr>
        <a:xfrm>
          <a:off x="7947660" y="44586525"/>
          <a:ext cx="2362201" cy="1933575"/>
        </a:xfrm>
        <a:prstGeom prst="rect">
          <a:avLst/>
        </a:prstGeom>
      </xdr:spPr>
    </xdr:pic>
    <xdr:clientData/>
  </xdr:twoCellAnchor>
  <xdr:twoCellAnchor editAs="oneCell">
    <xdr:from>
      <xdr:col>8</xdr:col>
      <xdr:colOff>302895</xdr:colOff>
      <xdr:row>30</xdr:row>
      <xdr:rowOff>47625</xdr:rowOff>
    </xdr:from>
    <xdr:to>
      <xdr:col>8</xdr:col>
      <xdr:colOff>2756536</xdr:colOff>
      <xdr:row>30</xdr:row>
      <xdr:rowOff>1962150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xmlns="" id="{684DF29A-2211-F824-8351-27AE1E8917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11335" b="10637"/>
        <a:stretch/>
      </xdr:blipFill>
      <xdr:spPr>
        <a:xfrm>
          <a:off x="7903845" y="46596300"/>
          <a:ext cx="2453641" cy="1914525"/>
        </a:xfrm>
        <a:prstGeom prst="rect">
          <a:avLst/>
        </a:prstGeom>
      </xdr:spPr>
    </xdr:pic>
    <xdr:clientData/>
  </xdr:twoCellAnchor>
  <xdr:twoCellAnchor editAs="oneCell">
    <xdr:from>
      <xdr:col>8</xdr:col>
      <xdr:colOff>308610</xdr:colOff>
      <xdr:row>31</xdr:row>
      <xdr:rowOff>47625</xdr:rowOff>
    </xdr:from>
    <xdr:to>
      <xdr:col>8</xdr:col>
      <xdr:colOff>2777490</xdr:colOff>
      <xdr:row>31</xdr:row>
      <xdr:rowOff>1752600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xmlns="" id="{E618C92E-7B48-AB7C-ECE3-4724620FC9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t="15927" b="14879"/>
        <a:stretch/>
      </xdr:blipFill>
      <xdr:spPr>
        <a:xfrm>
          <a:off x="7909560" y="48587025"/>
          <a:ext cx="2468880" cy="1704975"/>
        </a:xfrm>
        <a:prstGeom prst="rect">
          <a:avLst/>
        </a:prstGeom>
      </xdr:spPr>
    </xdr:pic>
    <xdr:clientData/>
  </xdr:twoCellAnchor>
  <xdr:twoCellAnchor editAs="oneCell">
    <xdr:from>
      <xdr:col>8</xdr:col>
      <xdr:colOff>367665</xdr:colOff>
      <xdr:row>33</xdr:row>
      <xdr:rowOff>38101</xdr:rowOff>
    </xdr:from>
    <xdr:to>
      <xdr:col>8</xdr:col>
      <xdr:colOff>2821306</xdr:colOff>
      <xdr:row>33</xdr:row>
      <xdr:rowOff>2491741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xmlns="" id="{FC462A37-9A9B-395F-1E38-2742CAFD7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968615" y="52739926"/>
          <a:ext cx="2453641" cy="2453640"/>
        </a:xfrm>
        <a:prstGeom prst="rect">
          <a:avLst/>
        </a:prstGeom>
      </xdr:spPr>
    </xdr:pic>
    <xdr:clientData/>
  </xdr:twoCellAnchor>
  <xdr:twoCellAnchor editAs="oneCell">
    <xdr:from>
      <xdr:col>8</xdr:col>
      <xdr:colOff>546100</xdr:colOff>
      <xdr:row>35</xdr:row>
      <xdr:rowOff>114300</xdr:rowOff>
    </xdr:from>
    <xdr:to>
      <xdr:col>8</xdr:col>
      <xdr:colOff>2565400</xdr:colOff>
      <xdr:row>35</xdr:row>
      <xdr:rowOff>2112456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xmlns="" id="{38541BF1-A249-2086-4D91-DBB7808B1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343900" y="71716900"/>
          <a:ext cx="2019300" cy="1998156"/>
        </a:xfrm>
        <a:prstGeom prst="rect">
          <a:avLst/>
        </a:prstGeom>
      </xdr:spPr>
    </xdr:pic>
    <xdr:clientData/>
  </xdr:twoCellAnchor>
  <xdr:twoCellAnchor editAs="oneCell">
    <xdr:from>
      <xdr:col>8</xdr:col>
      <xdr:colOff>184150</xdr:colOff>
      <xdr:row>36</xdr:row>
      <xdr:rowOff>85725</xdr:rowOff>
    </xdr:from>
    <xdr:to>
      <xdr:col>8</xdr:col>
      <xdr:colOff>2857328</xdr:colOff>
      <xdr:row>36</xdr:row>
      <xdr:rowOff>1762125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xmlns="" id="{515B4F3C-9768-D84F-85B4-59784728D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785100" y="59255025"/>
          <a:ext cx="2673178" cy="1676400"/>
        </a:xfrm>
        <a:prstGeom prst="rect">
          <a:avLst/>
        </a:prstGeom>
      </xdr:spPr>
    </xdr:pic>
    <xdr:clientData/>
  </xdr:twoCellAnchor>
  <xdr:twoCellAnchor editAs="oneCell">
    <xdr:from>
      <xdr:col>8</xdr:col>
      <xdr:colOff>393700</xdr:colOff>
      <xdr:row>37</xdr:row>
      <xdr:rowOff>38100</xdr:rowOff>
    </xdr:from>
    <xdr:to>
      <xdr:col>8</xdr:col>
      <xdr:colOff>2167790</xdr:colOff>
      <xdr:row>37</xdr:row>
      <xdr:rowOff>2037761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xmlns="" id="{60AA6278-5A7F-6982-89E5-FF21859EF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191500" y="75984100"/>
          <a:ext cx="1774090" cy="1999661"/>
        </a:xfrm>
        <a:prstGeom prst="rect">
          <a:avLst/>
        </a:prstGeom>
      </xdr:spPr>
    </xdr:pic>
    <xdr:clientData/>
  </xdr:twoCellAnchor>
  <xdr:twoCellAnchor editAs="oneCell">
    <xdr:from>
      <xdr:col>8</xdr:col>
      <xdr:colOff>393700</xdr:colOff>
      <xdr:row>38</xdr:row>
      <xdr:rowOff>76200</xdr:rowOff>
    </xdr:from>
    <xdr:to>
      <xdr:col>8</xdr:col>
      <xdr:colOff>2259238</xdr:colOff>
      <xdr:row>38</xdr:row>
      <xdr:rowOff>2240468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xmlns="" id="{12BAEA2A-0D29-28CD-581D-9F5742256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191500" y="78105000"/>
          <a:ext cx="1865538" cy="2164268"/>
        </a:xfrm>
        <a:prstGeom prst="rect">
          <a:avLst/>
        </a:prstGeom>
      </xdr:spPr>
    </xdr:pic>
    <xdr:clientData/>
  </xdr:twoCellAnchor>
  <xdr:twoCellAnchor editAs="oneCell">
    <xdr:from>
      <xdr:col>8</xdr:col>
      <xdr:colOff>114300</xdr:colOff>
      <xdr:row>39</xdr:row>
      <xdr:rowOff>38100</xdr:rowOff>
    </xdr:from>
    <xdr:to>
      <xdr:col>8</xdr:col>
      <xdr:colOff>2443174</xdr:colOff>
      <xdr:row>39</xdr:row>
      <xdr:rowOff>2373070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xmlns="" id="{FB1830FE-23CB-7A62-93E2-A03B48163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912100" y="80378300"/>
          <a:ext cx="2328874" cy="2334970"/>
        </a:xfrm>
        <a:prstGeom prst="rect">
          <a:avLst/>
        </a:prstGeom>
      </xdr:spPr>
    </xdr:pic>
    <xdr:clientData/>
  </xdr:twoCellAnchor>
  <xdr:twoCellAnchor editAs="oneCell">
    <xdr:from>
      <xdr:col>8</xdr:col>
      <xdr:colOff>177800</xdr:colOff>
      <xdr:row>40</xdr:row>
      <xdr:rowOff>50800</xdr:rowOff>
    </xdr:from>
    <xdr:to>
      <xdr:col>8</xdr:col>
      <xdr:colOff>2506674</xdr:colOff>
      <xdr:row>40</xdr:row>
      <xdr:rowOff>2392374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xmlns="" id="{612062AD-5AAC-64CC-CE25-A05C049E4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001000" y="82804000"/>
          <a:ext cx="2328874" cy="2341574"/>
        </a:xfrm>
        <a:prstGeom prst="rect">
          <a:avLst/>
        </a:prstGeom>
      </xdr:spPr>
    </xdr:pic>
    <xdr:clientData/>
  </xdr:twoCellAnchor>
  <xdr:twoCellAnchor editAs="oneCell">
    <xdr:from>
      <xdr:col>8</xdr:col>
      <xdr:colOff>653142</xdr:colOff>
      <xdr:row>41</xdr:row>
      <xdr:rowOff>32659</xdr:rowOff>
    </xdr:from>
    <xdr:to>
      <xdr:col>8</xdr:col>
      <xdr:colOff>2481942</xdr:colOff>
      <xdr:row>41</xdr:row>
      <xdr:rowOff>1856671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xmlns="" id="{0C0DB003-8706-2DD5-423E-DC61D73B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458199" y="85202488"/>
          <a:ext cx="1828800" cy="1824012"/>
        </a:xfrm>
        <a:prstGeom prst="rect">
          <a:avLst/>
        </a:prstGeom>
      </xdr:spPr>
    </xdr:pic>
    <xdr:clientData/>
  </xdr:twoCellAnchor>
  <xdr:twoCellAnchor editAs="oneCell">
    <xdr:from>
      <xdr:col>8</xdr:col>
      <xdr:colOff>272144</xdr:colOff>
      <xdr:row>42</xdr:row>
      <xdr:rowOff>76197</xdr:rowOff>
    </xdr:from>
    <xdr:to>
      <xdr:col>8</xdr:col>
      <xdr:colOff>2438401</xdr:colOff>
      <xdr:row>42</xdr:row>
      <xdr:rowOff>1856293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xmlns="" id="{95568B57-0FF6-0752-2FCC-111FDF5A3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077201" y="87161911"/>
          <a:ext cx="2166257" cy="1780096"/>
        </a:xfrm>
        <a:prstGeom prst="rect">
          <a:avLst/>
        </a:prstGeom>
      </xdr:spPr>
    </xdr:pic>
    <xdr:clientData/>
  </xdr:twoCellAnchor>
  <xdr:twoCellAnchor editAs="oneCell">
    <xdr:from>
      <xdr:col>8</xdr:col>
      <xdr:colOff>721178</xdr:colOff>
      <xdr:row>43</xdr:row>
      <xdr:rowOff>42183</xdr:rowOff>
    </xdr:from>
    <xdr:to>
      <xdr:col>8</xdr:col>
      <xdr:colOff>2294082</xdr:colOff>
      <xdr:row>43</xdr:row>
      <xdr:rowOff>1625972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xmlns="" id="{1CD70CE9-7E06-18AA-D54D-64B87D064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322128" y="74108583"/>
          <a:ext cx="1572904" cy="1583789"/>
        </a:xfrm>
        <a:prstGeom prst="rect">
          <a:avLst/>
        </a:prstGeom>
      </xdr:spPr>
    </xdr:pic>
    <xdr:clientData/>
  </xdr:twoCellAnchor>
  <xdr:twoCellAnchor editAs="oneCell">
    <xdr:from>
      <xdr:col>8</xdr:col>
      <xdr:colOff>965200</xdr:colOff>
      <xdr:row>44</xdr:row>
      <xdr:rowOff>66675</xdr:rowOff>
    </xdr:from>
    <xdr:to>
      <xdr:col>8</xdr:col>
      <xdr:colOff>2190602</xdr:colOff>
      <xdr:row>44</xdr:row>
      <xdr:rowOff>1968792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xmlns="" id="{F92591FC-C533-2E34-C854-7F90B6D4E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566150" y="75790425"/>
          <a:ext cx="1225402" cy="1902117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190500</xdr:colOff>
      <xdr:row>45</xdr:row>
      <xdr:rowOff>174625</xdr:rowOff>
    </xdr:from>
    <xdr:to>
      <xdr:col>8</xdr:col>
      <xdr:colOff>1482964</xdr:colOff>
      <xdr:row>45</xdr:row>
      <xdr:rowOff>1467089</xdr:rowOff>
    </xdr:to>
    <xdr:pic>
      <xdr:nvPicPr>
        <xdr:cNvPr id="1024" name="Рисунок 1023">
          <a:extLst>
            <a:ext uri="{FF2B5EF4-FFF2-40B4-BE49-F238E27FC236}">
              <a16:creationId xmlns:a16="http://schemas.microsoft.com/office/drawing/2014/main" xmlns="" id="{A79D8E66-5927-3F3E-E1E6-7CFCF852E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791450" y="77908150"/>
          <a:ext cx="1292464" cy="1292464"/>
        </a:xfrm>
        <a:prstGeom prst="rect">
          <a:avLst/>
        </a:prstGeom>
      </xdr:spPr>
    </xdr:pic>
    <xdr:clientData/>
  </xdr:twoCellAnchor>
  <xdr:twoCellAnchor editAs="oneCell">
    <xdr:from>
      <xdr:col>8</xdr:col>
      <xdr:colOff>1460500</xdr:colOff>
      <xdr:row>45</xdr:row>
      <xdr:rowOff>88900</xdr:rowOff>
    </xdr:from>
    <xdr:to>
      <xdr:col>8</xdr:col>
      <xdr:colOff>2990729</xdr:colOff>
      <xdr:row>45</xdr:row>
      <xdr:rowOff>1625225</xdr:rowOff>
    </xdr:to>
    <xdr:pic>
      <xdr:nvPicPr>
        <xdr:cNvPr id="1029" name="Рисунок 1028">
          <a:extLst>
            <a:ext uri="{FF2B5EF4-FFF2-40B4-BE49-F238E27FC236}">
              <a16:creationId xmlns:a16="http://schemas.microsoft.com/office/drawing/2014/main" xmlns="" id="{7E8B46B9-2E2C-1CD9-C4FB-3F5CE76E5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061450" y="77822425"/>
          <a:ext cx="1530229" cy="1536325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46</xdr:row>
      <xdr:rowOff>63500</xdr:rowOff>
    </xdr:from>
    <xdr:to>
      <xdr:col>8</xdr:col>
      <xdr:colOff>1618638</xdr:colOff>
      <xdr:row>47</xdr:row>
      <xdr:rowOff>1494</xdr:rowOff>
    </xdr:to>
    <xdr:pic>
      <xdr:nvPicPr>
        <xdr:cNvPr id="1031" name="Рисунок 1030">
          <a:extLst>
            <a:ext uri="{FF2B5EF4-FFF2-40B4-BE49-F238E27FC236}">
              <a16:creationId xmlns:a16="http://schemas.microsoft.com/office/drawing/2014/main" xmlns="" id="{D3A544BE-9CBA-EF81-7E72-427827457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835900" y="95173800"/>
          <a:ext cx="1580538" cy="1587500"/>
        </a:xfrm>
        <a:prstGeom prst="rect">
          <a:avLst/>
        </a:prstGeom>
      </xdr:spPr>
    </xdr:pic>
    <xdr:clientData/>
  </xdr:twoCellAnchor>
  <xdr:twoCellAnchor editAs="oneCell">
    <xdr:from>
      <xdr:col>8</xdr:col>
      <xdr:colOff>1428750</xdr:colOff>
      <xdr:row>46</xdr:row>
      <xdr:rowOff>19050</xdr:rowOff>
    </xdr:from>
    <xdr:to>
      <xdr:col>8</xdr:col>
      <xdr:colOff>2958979</xdr:colOff>
      <xdr:row>46</xdr:row>
      <xdr:rowOff>1555375</xdr:rowOff>
    </xdr:to>
    <xdr:pic>
      <xdr:nvPicPr>
        <xdr:cNvPr id="1033" name="Рисунок 1032">
          <a:extLst>
            <a:ext uri="{FF2B5EF4-FFF2-40B4-BE49-F238E27FC236}">
              <a16:creationId xmlns:a16="http://schemas.microsoft.com/office/drawing/2014/main" xmlns="" id="{A7DA757A-0A93-E300-D6EC-EAC6AB8AE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029700" y="79467075"/>
          <a:ext cx="1530229" cy="1536325"/>
        </a:xfrm>
        <a:prstGeom prst="rect">
          <a:avLst/>
        </a:prstGeom>
      </xdr:spPr>
    </xdr:pic>
    <xdr:clientData/>
  </xdr:twoCellAnchor>
  <xdr:twoCellAnchor editAs="oneCell">
    <xdr:from>
      <xdr:col>8</xdr:col>
      <xdr:colOff>482600</xdr:colOff>
      <xdr:row>47</xdr:row>
      <xdr:rowOff>50800</xdr:rowOff>
    </xdr:from>
    <xdr:to>
      <xdr:col>8</xdr:col>
      <xdr:colOff>2197100</xdr:colOff>
      <xdr:row>47</xdr:row>
      <xdr:rowOff>1758576</xdr:rowOff>
    </xdr:to>
    <xdr:pic>
      <xdr:nvPicPr>
        <xdr:cNvPr id="1035" name="Рисунок 1034">
          <a:extLst>
            <a:ext uri="{FF2B5EF4-FFF2-40B4-BE49-F238E27FC236}">
              <a16:creationId xmlns:a16="http://schemas.microsoft.com/office/drawing/2014/main" xmlns="" id="{B787CAF2-C5C7-B946-DDA9-E4DE70A28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280400" y="96888300"/>
          <a:ext cx="1714500" cy="1707776"/>
        </a:xfrm>
        <a:prstGeom prst="rect">
          <a:avLst/>
        </a:prstGeom>
      </xdr:spPr>
    </xdr:pic>
    <xdr:clientData/>
  </xdr:twoCellAnchor>
  <xdr:twoCellAnchor editAs="oneCell">
    <xdr:from>
      <xdr:col>8</xdr:col>
      <xdr:colOff>990600</xdr:colOff>
      <xdr:row>49</xdr:row>
      <xdr:rowOff>25400</xdr:rowOff>
    </xdr:from>
    <xdr:to>
      <xdr:col>8</xdr:col>
      <xdr:colOff>2465960</xdr:colOff>
      <xdr:row>49</xdr:row>
      <xdr:rowOff>2086027</xdr:rowOff>
    </xdr:to>
    <xdr:pic>
      <xdr:nvPicPr>
        <xdr:cNvPr id="1036" name="Рисунок 1035">
          <a:extLst>
            <a:ext uri="{FF2B5EF4-FFF2-40B4-BE49-F238E27FC236}">
              <a16:creationId xmlns:a16="http://schemas.microsoft.com/office/drawing/2014/main" xmlns="" id="{DFDDB647-11D6-D03F-8065-69934A96F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788400" y="100418900"/>
          <a:ext cx="1475360" cy="2060627"/>
        </a:xfrm>
        <a:prstGeom prst="rect">
          <a:avLst/>
        </a:prstGeom>
      </xdr:spPr>
    </xdr:pic>
    <xdr:clientData/>
  </xdr:twoCellAnchor>
  <xdr:twoCellAnchor editAs="oneCell">
    <xdr:from>
      <xdr:col>8</xdr:col>
      <xdr:colOff>542925</xdr:colOff>
      <xdr:row>50</xdr:row>
      <xdr:rowOff>41275</xdr:rowOff>
    </xdr:from>
    <xdr:to>
      <xdr:col>8</xdr:col>
      <xdr:colOff>2659648</xdr:colOff>
      <xdr:row>50</xdr:row>
      <xdr:rowOff>1857905</xdr:rowOff>
    </xdr:to>
    <xdr:pic>
      <xdr:nvPicPr>
        <xdr:cNvPr id="1037" name="Рисунок 1036">
          <a:extLst>
            <a:ext uri="{FF2B5EF4-FFF2-40B4-BE49-F238E27FC236}">
              <a16:creationId xmlns:a16="http://schemas.microsoft.com/office/drawing/2014/main" xmlns="" id="{03C8174F-04B8-896C-F30B-335D7A0D20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b="14498"/>
        <a:stretch/>
      </xdr:blipFill>
      <xdr:spPr>
        <a:xfrm>
          <a:off x="8143875" y="87071200"/>
          <a:ext cx="2116723" cy="1816630"/>
        </a:xfrm>
        <a:prstGeom prst="rect">
          <a:avLst/>
        </a:prstGeom>
      </xdr:spPr>
    </xdr:pic>
    <xdr:clientData/>
  </xdr:twoCellAnchor>
  <xdr:twoCellAnchor editAs="oneCell">
    <xdr:from>
      <xdr:col>8</xdr:col>
      <xdr:colOff>838200</xdr:colOff>
      <xdr:row>52</xdr:row>
      <xdr:rowOff>190500</xdr:rowOff>
    </xdr:from>
    <xdr:to>
      <xdr:col>8</xdr:col>
      <xdr:colOff>2081892</xdr:colOff>
      <xdr:row>52</xdr:row>
      <xdr:rowOff>2080424</xdr:rowOff>
    </xdr:to>
    <xdr:pic>
      <xdr:nvPicPr>
        <xdr:cNvPr id="1041" name="Рисунок 1040">
          <a:extLst>
            <a:ext uri="{FF2B5EF4-FFF2-40B4-BE49-F238E27FC236}">
              <a16:creationId xmlns:a16="http://schemas.microsoft.com/office/drawing/2014/main" xmlns="" id="{6822A4AC-9C99-1A39-D2C5-3B65B0C63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636000" y="107048300"/>
          <a:ext cx="1243692" cy="1889924"/>
        </a:xfrm>
        <a:prstGeom prst="rect">
          <a:avLst/>
        </a:prstGeom>
      </xdr:spPr>
    </xdr:pic>
    <xdr:clientData/>
  </xdr:twoCellAnchor>
  <xdr:twoCellAnchor editAs="oneCell">
    <xdr:from>
      <xdr:col>8</xdr:col>
      <xdr:colOff>228600</xdr:colOff>
      <xdr:row>54</xdr:row>
      <xdr:rowOff>241300</xdr:rowOff>
    </xdr:from>
    <xdr:to>
      <xdr:col>8</xdr:col>
      <xdr:colOff>2825721</xdr:colOff>
      <xdr:row>54</xdr:row>
      <xdr:rowOff>1728853</xdr:rowOff>
    </xdr:to>
    <xdr:pic>
      <xdr:nvPicPr>
        <xdr:cNvPr id="1042" name="Рисунок 1041">
          <a:extLst>
            <a:ext uri="{FF2B5EF4-FFF2-40B4-BE49-F238E27FC236}">
              <a16:creationId xmlns:a16="http://schemas.microsoft.com/office/drawing/2014/main" xmlns="" id="{41FB57DC-FA9B-1555-55B6-DD4255F35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026400" y="111264700"/>
          <a:ext cx="2597121" cy="1487553"/>
        </a:xfrm>
        <a:prstGeom prst="rect">
          <a:avLst/>
        </a:prstGeom>
      </xdr:spPr>
    </xdr:pic>
    <xdr:clientData/>
  </xdr:twoCellAnchor>
  <xdr:twoCellAnchor editAs="oneCell">
    <xdr:from>
      <xdr:col>8</xdr:col>
      <xdr:colOff>461963</xdr:colOff>
      <xdr:row>26</xdr:row>
      <xdr:rowOff>28574</xdr:rowOff>
    </xdr:from>
    <xdr:to>
      <xdr:col>8</xdr:col>
      <xdr:colOff>2709157</xdr:colOff>
      <xdr:row>26</xdr:row>
      <xdr:rowOff>1543049</xdr:rowOff>
    </xdr:to>
    <xdr:pic>
      <xdr:nvPicPr>
        <xdr:cNvPr id="10" name="Рисунок 9"/>
        <xdr:cNvPicPr>
          <a:picLocks noChangeAspect="1"/>
        </xdr:cNvPicPr>
      </xdr:nvPicPr>
      <xdr:blipFill rotWithShape="1">
        <a:blip xmlns:r="http://schemas.openxmlformats.org/officeDocument/2006/relationships" r:embed="rId40"/>
        <a:srcRect t="14425" b="18181"/>
        <a:stretch/>
      </xdr:blipFill>
      <xdr:spPr>
        <a:xfrm>
          <a:off x="8062913" y="39481124"/>
          <a:ext cx="2247194" cy="1514475"/>
        </a:xfrm>
        <a:prstGeom prst="rect">
          <a:avLst/>
        </a:prstGeom>
      </xdr:spPr>
    </xdr:pic>
    <xdr:clientData/>
  </xdr:twoCellAnchor>
  <xdr:twoCellAnchor editAs="oneCell">
    <xdr:from>
      <xdr:col>8</xdr:col>
      <xdr:colOff>573881</xdr:colOff>
      <xdr:row>27</xdr:row>
      <xdr:rowOff>66676</xdr:rowOff>
    </xdr:from>
    <xdr:to>
      <xdr:col>8</xdr:col>
      <xdr:colOff>2431255</xdr:colOff>
      <xdr:row>27</xdr:row>
      <xdr:rowOff>1304926</xdr:rowOff>
    </xdr:to>
    <xdr:pic>
      <xdr:nvPicPr>
        <xdr:cNvPr id="14" name="Рисунок 13"/>
        <xdr:cNvPicPr>
          <a:picLocks noChangeAspect="1"/>
        </xdr:cNvPicPr>
      </xdr:nvPicPr>
      <xdr:blipFill rotWithShape="1">
        <a:blip xmlns:r="http://schemas.openxmlformats.org/officeDocument/2006/relationships" r:embed="rId41"/>
        <a:srcRect t="11049" b="16223"/>
        <a:stretch/>
      </xdr:blipFill>
      <xdr:spPr>
        <a:xfrm>
          <a:off x="8174831" y="41138476"/>
          <a:ext cx="1857374" cy="1238250"/>
        </a:xfrm>
        <a:prstGeom prst="rect">
          <a:avLst/>
        </a:prstGeom>
      </xdr:spPr>
    </xdr:pic>
    <xdr:clientData/>
  </xdr:twoCellAnchor>
  <xdr:twoCellAnchor editAs="oneCell">
    <xdr:from>
      <xdr:col>8</xdr:col>
      <xdr:colOff>600075</xdr:colOff>
      <xdr:row>34</xdr:row>
      <xdr:rowOff>35719</xdr:rowOff>
    </xdr:from>
    <xdr:to>
      <xdr:col>8</xdr:col>
      <xdr:colOff>2529613</xdr:colOff>
      <xdr:row>34</xdr:row>
      <xdr:rowOff>1619249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201025" y="55280719"/>
          <a:ext cx="1929538" cy="1583530"/>
        </a:xfrm>
        <a:prstGeom prst="rect">
          <a:avLst/>
        </a:prstGeom>
      </xdr:spPr>
    </xdr:pic>
    <xdr:clientData/>
  </xdr:twoCellAnchor>
  <xdr:twoCellAnchor editAs="oneCell">
    <xdr:from>
      <xdr:col>8</xdr:col>
      <xdr:colOff>1107281</xdr:colOff>
      <xdr:row>48</xdr:row>
      <xdr:rowOff>47623</xdr:rowOff>
    </xdr:from>
    <xdr:to>
      <xdr:col>8</xdr:col>
      <xdr:colOff>2082726</xdr:colOff>
      <xdr:row>48</xdr:row>
      <xdr:rowOff>1772941</xdr:rowOff>
    </xdr:to>
    <xdr:pic>
      <xdr:nvPicPr>
        <xdr:cNvPr id="21" name="Рисунок 2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715375" y="99488623"/>
          <a:ext cx="975445" cy="1725318"/>
        </a:xfrm>
        <a:prstGeom prst="rect">
          <a:avLst/>
        </a:prstGeom>
      </xdr:spPr>
    </xdr:pic>
    <xdr:clientData/>
  </xdr:twoCellAnchor>
  <xdr:twoCellAnchor editAs="oneCell">
    <xdr:from>
      <xdr:col>8</xdr:col>
      <xdr:colOff>949325</xdr:colOff>
      <xdr:row>51</xdr:row>
      <xdr:rowOff>180975</xdr:rowOff>
    </xdr:from>
    <xdr:to>
      <xdr:col>8</xdr:col>
      <xdr:colOff>2032124</xdr:colOff>
      <xdr:row>51</xdr:row>
      <xdr:rowOff>1965809</xdr:rowOff>
    </xdr:to>
    <xdr:pic>
      <xdr:nvPicPr>
        <xdr:cNvPr id="5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50275" y="105556050"/>
          <a:ext cx="1082799" cy="178483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8</xdr:col>
      <xdr:colOff>257175</xdr:colOff>
      <xdr:row>23</xdr:row>
      <xdr:rowOff>47625</xdr:rowOff>
    </xdr:from>
    <xdr:to>
      <xdr:col>8</xdr:col>
      <xdr:colOff>2809875</xdr:colOff>
      <xdr:row>23</xdr:row>
      <xdr:rowOff>2209800</xdr:rowOff>
    </xdr:to>
    <xdr:pic>
      <xdr:nvPicPr>
        <xdr:cNvPr id="27" name="Рисунок 26"/>
        <xdr:cNvPicPr>
          <a:picLocks noChangeAspect="1"/>
        </xdr:cNvPicPr>
      </xdr:nvPicPr>
      <xdr:blipFill rotWithShape="1">
        <a:blip xmlns:r="http://schemas.openxmlformats.org/officeDocument/2006/relationships" r:embed="rId45"/>
        <a:srcRect t="7436" b="8165"/>
        <a:stretch/>
      </xdr:blipFill>
      <xdr:spPr>
        <a:xfrm>
          <a:off x="7858125" y="32870775"/>
          <a:ext cx="2552700" cy="2162175"/>
        </a:xfrm>
        <a:prstGeom prst="rect">
          <a:avLst/>
        </a:prstGeom>
      </xdr:spPr>
    </xdr:pic>
    <xdr:clientData/>
  </xdr:twoCellAnchor>
  <xdr:twoCellAnchor editAs="oneCell">
    <xdr:from>
      <xdr:col>8</xdr:col>
      <xdr:colOff>512884</xdr:colOff>
      <xdr:row>5</xdr:row>
      <xdr:rowOff>29308</xdr:rowOff>
    </xdr:from>
    <xdr:to>
      <xdr:col>8</xdr:col>
      <xdr:colOff>2504841</xdr:colOff>
      <xdr:row>5</xdr:row>
      <xdr:rowOff>1186962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xmlns="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2557" b="14727"/>
        <a:stretch/>
      </xdr:blipFill>
      <xdr:spPr>
        <a:xfrm>
          <a:off x="8110903" y="4051789"/>
          <a:ext cx="1991957" cy="1157654"/>
        </a:xfrm>
        <a:prstGeom prst="rect">
          <a:avLst/>
        </a:prstGeom>
      </xdr:spPr>
    </xdr:pic>
    <xdr:clientData/>
  </xdr:twoCellAnchor>
  <xdr:twoCellAnchor editAs="oneCell">
    <xdr:from>
      <xdr:col>8</xdr:col>
      <xdr:colOff>645920</xdr:colOff>
      <xdr:row>6</xdr:row>
      <xdr:rowOff>49823</xdr:rowOff>
    </xdr:from>
    <xdr:to>
      <xdr:col>8</xdr:col>
      <xdr:colOff>2537314</xdr:colOff>
      <xdr:row>6</xdr:row>
      <xdr:rowOff>1756996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239" b="5354"/>
        <a:stretch/>
      </xdr:blipFill>
      <xdr:spPr>
        <a:xfrm>
          <a:off x="8246870" y="5259998"/>
          <a:ext cx="1891394" cy="1707173"/>
        </a:xfrm>
        <a:prstGeom prst="rect">
          <a:avLst/>
        </a:prstGeom>
      </xdr:spPr>
    </xdr:pic>
    <xdr:clientData/>
  </xdr:twoCellAnchor>
  <xdr:twoCellAnchor editAs="oneCell">
    <xdr:from>
      <xdr:col>8</xdr:col>
      <xdr:colOff>676275</xdr:colOff>
      <xdr:row>9</xdr:row>
      <xdr:rowOff>19050</xdr:rowOff>
    </xdr:from>
    <xdr:to>
      <xdr:col>8</xdr:col>
      <xdr:colOff>2445203</xdr:colOff>
      <xdr:row>9</xdr:row>
      <xdr:rowOff>1787978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xmlns="" id="{CA154EB3-79B6-44D8-9F56-5582A4E53F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77225" y="10944225"/>
          <a:ext cx="1768928" cy="1768928"/>
        </a:xfrm>
        <a:prstGeom prst="rect">
          <a:avLst/>
        </a:prstGeom>
      </xdr:spPr>
    </xdr:pic>
    <xdr:clientData/>
  </xdr:twoCellAnchor>
  <xdr:twoCellAnchor editAs="oneCell">
    <xdr:from>
      <xdr:col>8</xdr:col>
      <xdr:colOff>714375</xdr:colOff>
      <xdr:row>10</xdr:row>
      <xdr:rowOff>38100</xdr:rowOff>
    </xdr:from>
    <xdr:to>
      <xdr:col>8</xdr:col>
      <xdr:colOff>2483303</xdr:colOff>
      <xdr:row>10</xdr:row>
      <xdr:rowOff>1807028</xdr:rowOff>
    </xdr:to>
    <xdr:pic>
      <xdr:nvPicPr>
        <xdr:cNvPr id="64" name="Рисунок 63">
          <a:extLst>
            <a:ext uri="{FF2B5EF4-FFF2-40B4-BE49-F238E27FC236}">
              <a16:creationId xmlns:a16="http://schemas.microsoft.com/office/drawing/2014/main" xmlns="" id="{CA154EB3-79B6-44D8-9F56-5582A4E53F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315325" y="12839700"/>
          <a:ext cx="1768928" cy="1768928"/>
        </a:xfrm>
        <a:prstGeom prst="rect">
          <a:avLst/>
        </a:prstGeom>
      </xdr:spPr>
    </xdr:pic>
    <xdr:clientData/>
  </xdr:twoCellAnchor>
  <xdr:twoCellAnchor editAs="oneCell">
    <xdr:from>
      <xdr:col>8</xdr:col>
      <xdr:colOff>1069284</xdr:colOff>
      <xdr:row>12</xdr:row>
      <xdr:rowOff>95250</xdr:rowOff>
    </xdr:from>
    <xdr:to>
      <xdr:col>8</xdr:col>
      <xdr:colOff>2143126</xdr:colOff>
      <xdr:row>12</xdr:row>
      <xdr:rowOff>1491705</xdr:rowOff>
    </xdr:to>
    <xdr:pic>
      <xdr:nvPicPr>
        <xdr:cNvPr id="65" name="Рисунок 64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0234" y="16221075"/>
          <a:ext cx="1073842" cy="139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838200</xdr:colOff>
      <xdr:row>14</xdr:row>
      <xdr:rowOff>76200</xdr:rowOff>
    </xdr:from>
    <xdr:to>
      <xdr:col>8</xdr:col>
      <xdr:colOff>2143125</xdr:colOff>
      <xdr:row>14</xdr:row>
      <xdr:rowOff>1389477</xdr:rowOff>
    </xdr:to>
    <xdr:pic>
      <xdr:nvPicPr>
        <xdr:cNvPr id="66" name="Рисунок 65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39150" y="19126200"/>
          <a:ext cx="1304925" cy="1313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403411</xdr:colOff>
      <xdr:row>53</xdr:row>
      <xdr:rowOff>67235</xdr:rowOff>
    </xdr:from>
    <xdr:to>
      <xdr:col>8</xdr:col>
      <xdr:colOff>2653030</xdr:colOff>
      <xdr:row>53</xdr:row>
      <xdr:rowOff>2105585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xmlns="" id="{00000000-0008-0000-00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356" b="5035"/>
        <a:stretch/>
      </xdr:blipFill>
      <xdr:spPr>
        <a:xfrm>
          <a:off x="7496735" y="93401029"/>
          <a:ext cx="2249619" cy="2038350"/>
        </a:xfrm>
        <a:prstGeom prst="rect">
          <a:avLst/>
        </a:prstGeom>
      </xdr:spPr>
    </xdr:pic>
    <xdr:clientData/>
  </xdr:twoCellAnchor>
  <xdr:twoCellAnchor editAs="oneCell">
    <xdr:from>
      <xdr:col>8</xdr:col>
      <xdr:colOff>291352</xdr:colOff>
      <xdr:row>32</xdr:row>
      <xdr:rowOff>96397</xdr:rowOff>
    </xdr:from>
    <xdr:to>
      <xdr:col>8</xdr:col>
      <xdr:colOff>2873187</xdr:colOff>
      <xdr:row>32</xdr:row>
      <xdr:rowOff>2242857</xdr:rowOff>
    </xdr:to>
    <xdr:pic>
      <xdr:nvPicPr>
        <xdr:cNvPr id="68" name="Рисунок 67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4676" y="50500456"/>
          <a:ext cx="2581835" cy="2146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6"/>
  <sheetViews>
    <sheetView tabSelected="1" zoomScale="85" zoomScaleNormal="85" workbookViewId="0">
      <pane ySplit="3" topLeftCell="A12" activePane="bottomLeft" state="frozen"/>
      <selection pane="bottomLeft" activeCell="L14" sqref="L14"/>
    </sheetView>
  </sheetViews>
  <sheetFormatPr defaultColWidth="9.109375" defaultRowHeight="14.4" x14ac:dyDescent="0.3"/>
  <cols>
    <col min="1" max="1" width="4.109375" style="1" bestFit="1" customWidth="1"/>
    <col min="2" max="2" width="11" style="1" bestFit="1" customWidth="1"/>
    <col min="3" max="3" width="59.109375" style="2" customWidth="1"/>
    <col min="4" max="4" width="16.6640625" style="1" customWidth="1"/>
    <col min="5" max="5" width="15.44140625" style="1" customWidth="1"/>
    <col min="6" max="6" width="20.44140625" style="10" hidden="1" customWidth="1"/>
    <col min="7" max="7" width="16.5546875" style="10" hidden="1" customWidth="1"/>
    <col min="8" max="8" width="12" style="10" hidden="1" customWidth="1"/>
    <col min="9" max="9" width="46.5546875" style="1" customWidth="1"/>
    <col min="10" max="10" width="9.109375" style="1"/>
    <col min="11" max="11" width="25.33203125" style="1" customWidth="1"/>
    <col min="12" max="12" width="16" style="1" customWidth="1"/>
    <col min="13" max="16384" width="9.109375" style="1"/>
  </cols>
  <sheetData>
    <row r="1" spans="1:12" ht="15" customHeight="1" x14ac:dyDescent="0.3">
      <c r="A1" s="37" t="s">
        <v>2</v>
      </c>
      <c r="B1" s="37"/>
      <c r="C1" s="37"/>
      <c r="D1" s="37"/>
      <c r="E1" s="37"/>
    </row>
    <row r="2" spans="1:12" ht="15" thickBot="1" x14ac:dyDescent="0.35">
      <c r="A2" s="29"/>
      <c r="B2" s="29"/>
      <c r="C2" s="29"/>
      <c r="D2" s="29"/>
      <c r="E2" s="29"/>
    </row>
    <row r="3" spans="1:12" ht="46.5" customHeight="1" thickBot="1" x14ac:dyDescent="0.35">
      <c r="A3" s="20" t="s">
        <v>3</v>
      </c>
      <c r="B3" s="21" t="s">
        <v>4</v>
      </c>
      <c r="C3" s="21" t="s">
        <v>5</v>
      </c>
      <c r="D3" s="21" t="s">
        <v>1</v>
      </c>
      <c r="E3" s="21" t="s">
        <v>6</v>
      </c>
      <c r="F3" s="27" t="s">
        <v>82</v>
      </c>
      <c r="G3" s="27" t="s">
        <v>83</v>
      </c>
      <c r="H3" s="33" t="s">
        <v>84</v>
      </c>
      <c r="I3" s="4" t="s">
        <v>92</v>
      </c>
      <c r="J3" s="4" t="s">
        <v>96</v>
      </c>
      <c r="K3" s="36" t="s">
        <v>97</v>
      </c>
    </row>
    <row r="4" spans="1:12" ht="99.75" customHeight="1" x14ac:dyDescent="0.3">
      <c r="A4" s="15">
        <v>1</v>
      </c>
      <c r="B4" s="16">
        <v>6232540</v>
      </c>
      <c r="C4" s="17" t="s">
        <v>9</v>
      </c>
      <c r="D4" s="18" t="s">
        <v>0</v>
      </c>
      <c r="E4" s="19">
        <v>20</v>
      </c>
      <c r="F4" s="25">
        <v>345000</v>
      </c>
      <c r="G4" s="25">
        <f t="shared" ref="G4:G35" si="0">+F4*E4</f>
        <v>6900000</v>
      </c>
      <c r="H4" s="34" t="e">
        <f>F4/#REF!-1</f>
        <v>#REF!</v>
      </c>
      <c r="I4" s="4"/>
      <c r="J4" s="4">
        <v>10</v>
      </c>
      <c r="K4" s="4"/>
    </row>
    <row r="5" spans="1:12" ht="140.25" customHeight="1" x14ac:dyDescent="0.3">
      <c r="A5" s="4">
        <v>2</v>
      </c>
      <c r="B5" s="3" t="s">
        <v>53</v>
      </c>
      <c r="C5" s="11" t="s">
        <v>10</v>
      </c>
      <c r="D5" s="5" t="s">
        <v>0</v>
      </c>
      <c r="E5" s="14">
        <v>60</v>
      </c>
      <c r="F5" s="9">
        <v>165000</v>
      </c>
      <c r="G5" s="25">
        <f t="shared" si="0"/>
        <v>9900000</v>
      </c>
      <c r="H5" s="35" t="e">
        <f>F5/#REF!-1</f>
        <v>#REF!</v>
      </c>
      <c r="I5" s="4"/>
      <c r="J5" s="4">
        <v>30</v>
      </c>
      <c r="K5" s="4"/>
    </row>
    <row r="6" spans="1:12" s="10" customFormat="1" ht="93.75" customHeight="1" x14ac:dyDescent="0.3">
      <c r="A6" s="8">
        <v>3</v>
      </c>
      <c r="B6" s="6">
        <v>6232523</v>
      </c>
      <c r="C6" s="11" t="s">
        <v>11</v>
      </c>
      <c r="D6" s="7" t="s">
        <v>0</v>
      </c>
      <c r="E6" s="14">
        <v>74</v>
      </c>
      <c r="F6" s="9">
        <v>500000</v>
      </c>
      <c r="G6" s="25">
        <f t="shared" si="0"/>
        <v>37000000</v>
      </c>
      <c r="H6" s="35" t="e">
        <f>F6/#REF!-1</f>
        <v>#REF!</v>
      </c>
      <c r="I6" s="8"/>
      <c r="J6" s="8">
        <v>30</v>
      </c>
      <c r="K6" s="8"/>
    </row>
    <row r="7" spans="1:12" s="10" customFormat="1" ht="141.75" customHeight="1" x14ac:dyDescent="0.3">
      <c r="A7" s="8">
        <v>4</v>
      </c>
      <c r="B7" s="22" t="s">
        <v>81</v>
      </c>
      <c r="C7" s="11" t="s">
        <v>12</v>
      </c>
      <c r="D7" s="7" t="s">
        <v>0</v>
      </c>
      <c r="E7" s="30">
        <v>429</v>
      </c>
      <c r="F7" s="9">
        <v>248000</v>
      </c>
      <c r="G7" s="25">
        <f t="shared" si="0"/>
        <v>106392000</v>
      </c>
      <c r="H7" s="35" t="e">
        <f>F7/#REF!-1</f>
        <v>#REF!</v>
      </c>
      <c r="I7" s="8"/>
      <c r="J7" s="8">
        <v>100</v>
      </c>
      <c r="K7" s="8"/>
    </row>
    <row r="8" spans="1:12" ht="166.5" customHeight="1" x14ac:dyDescent="0.3">
      <c r="A8" s="4">
        <v>5</v>
      </c>
      <c r="B8" s="3" t="s">
        <v>54</v>
      </c>
      <c r="C8" s="11" t="s">
        <v>94</v>
      </c>
      <c r="D8" s="5" t="s">
        <v>0</v>
      </c>
      <c r="E8" s="14">
        <v>70</v>
      </c>
      <c r="F8" s="9">
        <v>20500000</v>
      </c>
      <c r="G8" s="25">
        <f t="shared" si="0"/>
        <v>1435000000</v>
      </c>
      <c r="H8" s="35" t="e">
        <f>F8/#REF!-1</f>
        <v>#REF!</v>
      </c>
      <c r="I8" s="4"/>
      <c r="J8" s="4"/>
      <c r="K8" s="4" t="s">
        <v>98</v>
      </c>
    </row>
    <row r="9" spans="1:12" ht="141.75" customHeight="1" x14ac:dyDescent="0.3">
      <c r="A9" s="15">
        <v>6</v>
      </c>
      <c r="B9" s="3" t="s">
        <v>55</v>
      </c>
      <c r="C9" s="11" t="s">
        <v>13</v>
      </c>
      <c r="D9" s="5" t="s">
        <v>0</v>
      </c>
      <c r="E9" s="30">
        <v>240</v>
      </c>
      <c r="F9" s="9">
        <v>1890000</v>
      </c>
      <c r="G9" s="25">
        <f t="shared" si="0"/>
        <v>453600000</v>
      </c>
      <c r="H9" s="35" t="e">
        <f>F9/#REF!-1</f>
        <v>#REF!</v>
      </c>
      <c r="I9" s="4"/>
      <c r="J9" s="4">
        <v>240</v>
      </c>
      <c r="K9" s="4" t="s">
        <v>99</v>
      </c>
    </row>
    <row r="10" spans="1:12" ht="142.5" customHeight="1" x14ac:dyDescent="0.3">
      <c r="A10" s="4">
        <v>7</v>
      </c>
      <c r="B10" s="3" t="s">
        <v>56</v>
      </c>
      <c r="C10" s="11" t="s">
        <v>14</v>
      </c>
      <c r="D10" s="5" t="s">
        <v>0</v>
      </c>
      <c r="E10" s="30">
        <v>661</v>
      </c>
      <c r="F10" s="9">
        <v>1590000</v>
      </c>
      <c r="G10" s="25">
        <f t="shared" si="0"/>
        <v>1050990000</v>
      </c>
      <c r="H10" s="35" t="e">
        <f>F10/#REF!-1</f>
        <v>#REF!</v>
      </c>
      <c r="I10" s="4"/>
      <c r="J10" s="4">
        <v>661</v>
      </c>
      <c r="K10" s="4" t="s">
        <v>99</v>
      </c>
    </row>
    <row r="11" spans="1:12" s="10" customFormat="1" ht="144.75" customHeight="1" x14ac:dyDescent="0.3">
      <c r="A11" s="8">
        <v>8</v>
      </c>
      <c r="B11" s="6" t="s">
        <v>57</v>
      </c>
      <c r="C11" s="11" t="s">
        <v>15</v>
      </c>
      <c r="D11" s="7" t="s">
        <v>0</v>
      </c>
      <c r="E11" s="30">
        <v>300</v>
      </c>
      <c r="F11" s="9">
        <v>1290000</v>
      </c>
      <c r="G11" s="25">
        <f t="shared" si="0"/>
        <v>387000000</v>
      </c>
      <c r="H11" s="35" t="e">
        <f>F11/#REF!-1</f>
        <v>#REF!</v>
      </c>
      <c r="I11" s="8"/>
      <c r="J11" s="8">
        <v>300</v>
      </c>
      <c r="K11" s="8" t="s">
        <v>99</v>
      </c>
    </row>
    <row r="12" spans="1:12" s="10" customFormat="1" ht="122.25" customHeight="1" x14ac:dyDescent="0.3">
      <c r="A12" s="8">
        <v>9</v>
      </c>
      <c r="B12" s="6" t="s">
        <v>58</v>
      </c>
      <c r="C12" s="45" t="s">
        <v>16</v>
      </c>
      <c r="D12" s="39" t="s">
        <v>0</v>
      </c>
      <c r="E12" s="40">
        <v>217</v>
      </c>
      <c r="F12" s="41">
        <v>1950000</v>
      </c>
      <c r="G12" s="42">
        <f t="shared" si="0"/>
        <v>423150000</v>
      </c>
      <c r="H12" s="43" t="e">
        <f>F12/#REF!-1</f>
        <v>#REF!</v>
      </c>
      <c r="I12" s="44"/>
      <c r="J12" s="44">
        <v>150</v>
      </c>
      <c r="K12" s="44" t="s">
        <v>101</v>
      </c>
      <c r="L12" s="10" t="s">
        <v>107</v>
      </c>
    </row>
    <row r="13" spans="1:12" s="10" customFormat="1" ht="121.2" customHeight="1" x14ac:dyDescent="0.3">
      <c r="A13" s="4">
        <v>10</v>
      </c>
      <c r="B13" s="6" t="s">
        <v>59</v>
      </c>
      <c r="C13" s="12" t="s">
        <v>17</v>
      </c>
      <c r="D13" s="7" t="s">
        <v>0</v>
      </c>
      <c r="E13" s="30">
        <v>137</v>
      </c>
      <c r="F13" s="9">
        <v>610000</v>
      </c>
      <c r="G13" s="25">
        <f t="shared" si="0"/>
        <v>83570000</v>
      </c>
      <c r="H13" s="35" t="e">
        <f>F13/#REF!-1</f>
        <v>#REF!</v>
      </c>
      <c r="I13" s="8"/>
      <c r="J13" s="8">
        <v>50</v>
      </c>
      <c r="K13" s="8" t="s">
        <v>106</v>
      </c>
    </row>
    <row r="14" spans="1:12" ht="109.5" customHeight="1" x14ac:dyDescent="0.3">
      <c r="A14" s="15">
        <v>11</v>
      </c>
      <c r="B14" s="3" t="s">
        <v>60</v>
      </c>
      <c r="C14" s="12" t="s">
        <v>18</v>
      </c>
      <c r="D14" s="5" t="s">
        <v>0</v>
      </c>
      <c r="E14" s="14">
        <v>170</v>
      </c>
      <c r="F14" s="9">
        <v>2000000</v>
      </c>
      <c r="G14" s="25">
        <f t="shared" si="0"/>
        <v>340000000</v>
      </c>
      <c r="H14" s="35" t="e">
        <f>F14/#REF!-1</f>
        <v>#REF!</v>
      </c>
      <c r="I14" s="4"/>
      <c r="J14" s="4">
        <v>50</v>
      </c>
      <c r="K14" s="4" t="s">
        <v>100</v>
      </c>
    </row>
    <row r="15" spans="1:12" s="10" customFormat="1" ht="111.75" customHeight="1" x14ac:dyDescent="0.3">
      <c r="A15" s="4">
        <v>12</v>
      </c>
      <c r="B15" s="6" t="s">
        <v>61</v>
      </c>
      <c r="C15" s="12" t="s">
        <v>19</v>
      </c>
      <c r="D15" s="7" t="s">
        <v>0</v>
      </c>
      <c r="E15" s="14">
        <v>136</v>
      </c>
      <c r="F15" s="9">
        <v>1350000</v>
      </c>
      <c r="G15" s="25">
        <f t="shared" si="0"/>
        <v>183600000</v>
      </c>
      <c r="H15" s="35" t="e">
        <f>F15/#REF!-1</f>
        <v>#REF!</v>
      </c>
      <c r="I15" s="8"/>
      <c r="J15" s="8">
        <v>70</v>
      </c>
      <c r="K15" s="8" t="s">
        <v>100</v>
      </c>
    </row>
    <row r="16" spans="1:12" s="10" customFormat="1" ht="115.5" customHeight="1" x14ac:dyDescent="0.3">
      <c r="A16" s="8">
        <v>13</v>
      </c>
      <c r="B16" s="6" t="s">
        <v>62</v>
      </c>
      <c r="C16" s="38" t="s">
        <v>20</v>
      </c>
      <c r="D16" s="39" t="s">
        <v>0</v>
      </c>
      <c r="E16" s="40">
        <v>250</v>
      </c>
      <c r="F16" s="41">
        <v>1750000</v>
      </c>
      <c r="G16" s="42">
        <f t="shared" si="0"/>
        <v>437500000</v>
      </c>
      <c r="H16" s="43" t="e">
        <f>F16/#REF!-1</f>
        <v>#REF!</v>
      </c>
      <c r="I16" s="44"/>
      <c r="J16" s="44">
        <v>150</v>
      </c>
      <c r="K16" s="44" t="s">
        <v>101</v>
      </c>
      <c r="L16" s="10" t="s">
        <v>107</v>
      </c>
    </row>
    <row r="17" spans="1:12" ht="103.5" customHeight="1" x14ac:dyDescent="0.3">
      <c r="A17" s="8">
        <v>14</v>
      </c>
      <c r="B17" s="3" t="s">
        <v>63</v>
      </c>
      <c r="C17" s="13" t="s">
        <v>48</v>
      </c>
      <c r="D17" s="5" t="s">
        <v>0</v>
      </c>
      <c r="E17" s="14">
        <v>10</v>
      </c>
      <c r="F17" s="9">
        <v>8000000</v>
      </c>
      <c r="G17" s="25">
        <f t="shared" si="0"/>
        <v>80000000</v>
      </c>
      <c r="H17" s="35" t="e">
        <f>F17/#REF!-1</f>
        <v>#REF!</v>
      </c>
      <c r="I17" s="4"/>
      <c r="J17" s="4">
        <v>10</v>
      </c>
      <c r="K17" s="4" t="s">
        <v>98</v>
      </c>
    </row>
    <row r="18" spans="1:12" ht="104.25" customHeight="1" x14ac:dyDescent="0.3">
      <c r="A18" s="4">
        <v>15</v>
      </c>
      <c r="B18" s="3" t="s">
        <v>64</v>
      </c>
      <c r="C18" s="13" t="s">
        <v>49</v>
      </c>
      <c r="D18" s="5" t="s">
        <v>0</v>
      </c>
      <c r="E18" s="14">
        <v>10</v>
      </c>
      <c r="F18" s="9">
        <v>3400000</v>
      </c>
      <c r="G18" s="25">
        <f t="shared" si="0"/>
        <v>34000000</v>
      </c>
      <c r="H18" s="35" t="e">
        <f>F18/#REF!-1</f>
        <v>#REF!</v>
      </c>
      <c r="I18" s="4"/>
      <c r="J18" s="4">
        <v>10</v>
      </c>
      <c r="K18" s="4" t="s">
        <v>98</v>
      </c>
    </row>
    <row r="19" spans="1:12" ht="150" customHeight="1" x14ac:dyDescent="0.3">
      <c r="A19" s="15">
        <v>16</v>
      </c>
      <c r="B19" s="3" t="s">
        <v>65</v>
      </c>
      <c r="C19" s="13" t="s">
        <v>50</v>
      </c>
      <c r="D19" s="5" t="s">
        <v>0</v>
      </c>
      <c r="E19" s="14">
        <v>10</v>
      </c>
      <c r="F19" s="9">
        <v>3700000</v>
      </c>
      <c r="G19" s="25">
        <f t="shared" si="0"/>
        <v>37000000</v>
      </c>
      <c r="H19" s="35" t="e">
        <f>F19/#REF!-1</f>
        <v>#REF!</v>
      </c>
      <c r="I19" s="4"/>
      <c r="J19" s="4">
        <v>10</v>
      </c>
      <c r="K19" s="4" t="s">
        <v>98</v>
      </c>
    </row>
    <row r="20" spans="1:12" ht="105.75" customHeight="1" x14ac:dyDescent="0.3">
      <c r="A20" s="4">
        <v>17</v>
      </c>
      <c r="B20" s="3" t="s">
        <v>66</v>
      </c>
      <c r="C20" s="13" t="s">
        <v>51</v>
      </c>
      <c r="D20" s="5" t="s">
        <v>0</v>
      </c>
      <c r="E20" s="30">
        <v>22</v>
      </c>
      <c r="F20" s="9">
        <v>8200000</v>
      </c>
      <c r="G20" s="25">
        <f t="shared" si="0"/>
        <v>180400000</v>
      </c>
      <c r="H20" s="35" t="e">
        <f>F20/#REF!-1</f>
        <v>#REF!</v>
      </c>
      <c r="I20" s="4"/>
      <c r="J20" s="4">
        <v>22</v>
      </c>
      <c r="K20" s="4" t="s">
        <v>98</v>
      </c>
    </row>
    <row r="21" spans="1:12" ht="127.5" customHeight="1" x14ac:dyDescent="0.3">
      <c r="A21" s="8">
        <v>18</v>
      </c>
      <c r="B21" s="3" t="s">
        <v>67</v>
      </c>
      <c r="C21" s="13" t="s">
        <v>52</v>
      </c>
      <c r="D21" s="5" t="s">
        <v>0</v>
      </c>
      <c r="E21" s="30">
        <v>19</v>
      </c>
      <c r="F21" s="9">
        <v>8700000</v>
      </c>
      <c r="G21" s="25">
        <f t="shared" si="0"/>
        <v>165300000</v>
      </c>
      <c r="H21" s="35" t="e">
        <f>F21/#REF!-1</f>
        <v>#REF!</v>
      </c>
      <c r="I21" s="4"/>
      <c r="J21" s="4">
        <v>19</v>
      </c>
      <c r="K21" s="4" t="s">
        <v>98</v>
      </c>
    </row>
    <row r="22" spans="1:12" s="10" customFormat="1" ht="126" customHeight="1" x14ac:dyDescent="0.3">
      <c r="A22" s="8">
        <v>19</v>
      </c>
      <c r="B22" s="46" t="s">
        <v>68</v>
      </c>
      <c r="C22" s="47" t="s">
        <v>21</v>
      </c>
      <c r="D22" s="39" t="s">
        <v>0</v>
      </c>
      <c r="E22" s="48">
        <v>22</v>
      </c>
      <c r="F22" s="41">
        <v>1950000</v>
      </c>
      <c r="G22" s="42">
        <f t="shared" si="0"/>
        <v>42900000</v>
      </c>
      <c r="H22" s="43" t="e">
        <f>F22/#REF!-1</f>
        <v>#REF!</v>
      </c>
      <c r="I22" s="49"/>
      <c r="J22" s="44">
        <v>22</v>
      </c>
      <c r="K22" s="44" t="s">
        <v>101</v>
      </c>
      <c r="L22" s="10" t="s">
        <v>107</v>
      </c>
    </row>
    <row r="23" spans="1:12" s="10" customFormat="1" ht="140.25" customHeight="1" x14ac:dyDescent="0.3">
      <c r="A23" s="8">
        <v>20</v>
      </c>
      <c r="B23" s="46" t="s">
        <v>69</v>
      </c>
      <c r="C23" s="50" t="s">
        <v>22</v>
      </c>
      <c r="D23" s="39"/>
      <c r="E23" s="48">
        <v>10</v>
      </c>
      <c r="F23" s="41">
        <v>900000</v>
      </c>
      <c r="G23" s="42">
        <f t="shared" si="0"/>
        <v>9000000</v>
      </c>
      <c r="H23" s="43" t="e">
        <f>F23/#REF!-1</f>
        <v>#REF!</v>
      </c>
      <c r="I23" s="44"/>
      <c r="J23" s="44">
        <v>10</v>
      </c>
      <c r="K23" s="44" t="s">
        <v>101</v>
      </c>
      <c r="L23" s="10" t="s">
        <v>107</v>
      </c>
    </row>
    <row r="24" spans="1:12" s="10" customFormat="1" ht="179.25" customHeight="1" x14ac:dyDescent="0.3">
      <c r="A24" s="28">
        <v>21</v>
      </c>
      <c r="B24" s="6">
        <v>2772567</v>
      </c>
      <c r="C24" s="23" t="s">
        <v>95</v>
      </c>
      <c r="D24" s="7"/>
      <c r="E24" s="24">
        <v>5</v>
      </c>
      <c r="F24" s="9">
        <v>16000000</v>
      </c>
      <c r="G24" s="25">
        <f t="shared" si="0"/>
        <v>80000000</v>
      </c>
      <c r="H24" s="35" t="e">
        <f>F24/#REF!-1</f>
        <v>#REF!</v>
      </c>
      <c r="I24" s="8"/>
      <c r="J24" s="8">
        <v>3</v>
      </c>
      <c r="K24" s="8" t="s">
        <v>98</v>
      </c>
    </row>
    <row r="25" spans="1:12" s="10" customFormat="1" ht="186" customHeight="1" x14ac:dyDescent="0.3">
      <c r="A25" s="4">
        <v>22</v>
      </c>
      <c r="B25" s="6">
        <v>2960836</v>
      </c>
      <c r="C25" s="13" t="s">
        <v>23</v>
      </c>
      <c r="D25" s="7"/>
      <c r="E25" s="14">
        <v>15</v>
      </c>
      <c r="F25" s="9">
        <v>890000</v>
      </c>
      <c r="G25" s="25">
        <f t="shared" si="0"/>
        <v>13350000</v>
      </c>
      <c r="H25" s="35" t="e">
        <f>F25/#REF!-1</f>
        <v>#REF!</v>
      </c>
      <c r="I25" s="8"/>
      <c r="J25" s="8">
        <v>15</v>
      </c>
      <c r="K25" s="8" t="s">
        <v>98</v>
      </c>
    </row>
    <row r="26" spans="1:12" s="10" customFormat="1" ht="156.75" customHeight="1" x14ac:dyDescent="0.3">
      <c r="A26" s="8">
        <v>23</v>
      </c>
      <c r="B26" s="6">
        <v>4163262</v>
      </c>
      <c r="C26" s="13" t="s">
        <v>24</v>
      </c>
      <c r="D26" s="7"/>
      <c r="E26" s="14">
        <v>4</v>
      </c>
      <c r="F26" s="9">
        <v>120000</v>
      </c>
      <c r="G26" s="25">
        <f t="shared" si="0"/>
        <v>480000</v>
      </c>
      <c r="H26" s="35" t="e">
        <f>F26/#REF!-1</f>
        <v>#REF!</v>
      </c>
      <c r="I26" s="8"/>
      <c r="J26" s="8">
        <v>4</v>
      </c>
      <c r="K26" s="8" t="s">
        <v>98</v>
      </c>
    </row>
    <row r="27" spans="1:12" s="10" customFormat="1" ht="127.5" customHeight="1" x14ac:dyDescent="0.3">
      <c r="A27" s="8">
        <v>24</v>
      </c>
      <c r="B27" s="6">
        <v>6299148</v>
      </c>
      <c r="C27" s="13" t="s">
        <v>25</v>
      </c>
      <c r="D27" s="7"/>
      <c r="E27" s="14">
        <v>25</v>
      </c>
      <c r="F27" s="9">
        <v>350000</v>
      </c>
      <c r="G27" s="25">
        <f t="shared" si="0"/>
        <v>8750000</v>
      </c>
      <c r="H27" s="35" t="e">
        <f>F27/#REF!-1</f>
        <v>#REF!</v>
      </c>
      <c r="I27" s="8"/>
      <c r="J27" s="8">
        <v>25</v>
      </c>
      <c r="K27" s="8" t="s">
        <v>102</v>
      </c>
    </row>
    <row r="28" spans="1:12" s="10" customFormat="1" ht="106.5" customHeight="1" x14ac:dyDescent="0.3">
      <c r="A28" s="4">
        <v>25</v>
      </c>
      <c r="B28" s="46">
        <v>8244227</v>
      </c>
      <c r="C28" s="38" t="s">
        <v>26</v>
      </c>
      <c r="D28" s="39"/>
      <c r="E28" s="40">
        <v>20</v>
      </c>
      <c r="F28" s="41">
        <v>900000</v>
      </c>
      <c r="G28" s="42">
        <f t="shared" si="0"/>
        <v>18000000</v>
      </c>
      <c r="H28" s="43" t="e">
        <f>F28/#REF!-1</f>
        <v>#REF!</v>
      </c>
      <c r="I28" s="44"/>
      <c r="J28" s="44">
        <v>20</v>
      </c>
      <c r="K28" s="44" t="s">
        <v>101</v>
      </c>
      <c r="L28" s="10" t="s">
        <v>107</v>
      </c>
    </row>
    <row r="29" spans="1:12" s="10" customFormat="1" ht="164.25" customHeight="1" x14ac:dyDescent="0.3">
      <c r="A29" s="28">
        <v>26</v>
      </c>
      <c r="B29" s="46">
        <v>2935763</v>
      </c>
      <c r="C29" s="50" t="s">
        <v>27</v>
      </c>
      <c r="D29" s="39"/>
      <c r="E29" s="48">
        <v>1</v>
      </c>
      <c r="F29" s="41">
        <v>1400000</v>
      </c>
      <c r="G29" s="42">
        <f t="shared" si="0"/>
        <v>1400000</v>
      </c>
      <c r="H29" s="43" t="e">
        <f>F29/#REF!-1</f>
        <v>#REF!</v>
      </c>
      <c r="I29" s="44"/>
      <c r="J29" s="44"/>
      <c r="K29" s="44" t="s">
        <v>101</v>
      </c>
      <c r="L29" s="10" t="s">
        <v>107</v>
      </c>
    </row>
    <row r="30" spans="1:12" s="10" customFormat="1" ht="160.5" customHeight="1" x14ac:dyDescent="0.3">
      <c r="A30" s="4">
        <v>27</v>
      </c>
      <c r="B30" s="46">
        <v>8162192</v>
      </c>
      <c r="C30" s="45" t="s">
        <v>28</v>
      </c>
      <c r="D30" s="39"/>
      <c r="E30" s="40">
        <v>10</v>
      </c>
      <c r="F30" s="41">
        <v>90000</v>
      </c>
      <c r="G30" s="42">
        <f t="shared" si="0"/>
        <v>900000</v>
      </c>
      <c r="H30" s="43" t="e">
        <f>F30/#REF!-1</f>
        <v>#REF!</v>
      </c>
      <c r="I30" s="44"/>
      <c r="J30" s="44"/>
      <c r="K30" s="44" t="s">
        <v>101</v>
      </c>
      <c r="L30" s="10" t="s">
        <v>107</v>
      </c>
    </row>
    <row r="31" spans="1:12" s="10" customFormat="1" ht="156.75" customHeight="1" x14ac:dyDescent="0.3">
      <c r="A31" s="8">
        <v>28</v>
      </c>
      <c r="B31" s="46">
        <v>1052997</v>
      </c>
      <c r="C31" s="45" t="s">
        <v>93</v>
      </c>
      <c r="D31" s="39"/>
      <c r="E31" s="40">
        <v>170</v>
      </c>
      <c r="F31" s="41">
        <v>115000</v>
      </c>
      <c r="G31" s="42">
        <f t="shared" si="0"/>
        <v>19550000</v>
      </c>
      <c r="H31" s="43" t="e">
        <f>F31/#REF!-1</f>
        <v>#REF!</v>
      </c>
      <c r="I31" s="44"/>
      <c r="J31" s="44">
        <v>100</v>
      </c>
      <c r="K31" s="44" t="s">
        <v>101</v>
      </c>
    </row>
    <row r="32" spans="1:12" s="10" customFormat="1" ht="142.5" customHeight="1" x14ac:dyDescent="0.3">
      <c r="A32" s="8">
        <v>29</v>
      </c>
      <c r="B32" s="6">
        <v>6252281</v>
      </c>
      <c r="C32" s="12" t="s">
        <v>29</v>
      </c>
      <c r="D32" s="7"/>
      <c r="E32" s="14">
        <v>10</v>
      </c>
      <c r="F32" s="9">
        <v>530000</v>
      </c>
      <c r="G32" s="25">
        <f t="shared" si="0"/>
        <v>5300000</v>
      </c>
      <c r="H32" s="35" t="e">
        <f>F32/#REF!-1</f>
        <v>#REF!</v>
      </c>
      <c r="I32" s="8"/>
      <c r="J32" s="8">
        <v>10</v>
      </c>
      <c r="K32" s="8" t="s">
        <v>100</v>
      </c>
    </row>
    <row r="33" spans="1:12" s="10" customFormat="1" ht="185.25" customHeight="1" x14ac:dyDescent="0.3">
      <c r="A33" s="4">
        <v>32</v>
      </c>
      <c r="B33" s="46">
        <v>7621369</v>
      </c>
      <c r="C33" s="45" t="s">
        <v>30</v>
      </c>
      <c r="D33" s="39"/>
      <c r="E33" s="40">
        <v>2</v>
      </c>
      <c r="F33" s="41">
        <v>10500000</v>
      </c>
      <c r="G33" s="42">
        <f t="shared" si="0"/>
        <v>21000000</v>
      </c>
      <c r="H33" s="43" t="e">
        <f>F33/#REF!-1</f>
        <v>#REF!</v>
      </c>
      <c r="I33" s="44"/>
      <c r="J33" s="44">
        <v>2</v>
      </c>
      <c r="K33" s="44" t="s">
        <v>101</v>
      </c>
      <c r="L33" s="10" t="s">
        <v>107</v>
      </c>
    </row>
    <row r="34" spans="1:12" s="10" customFormat="1" ht="200.25" customHeight="1" x14ac:dyDescent="0.3">
      <c r="A34" s="8">
        <v>33</v>
      </c>
      <c r="B34" s="46" t="s">
        <v>70</v>
      </c>
      <c r="C34" s="45" t="s">
        <v>31</v>
      </c>
      <c r="D34" s="39"/>
      <c r="E34" s="40">
        <v>24</v>
      </c>
      <c r="F34" s="41">
        <v>1250000</v>
      </c>
      <c r="G34" s="42">
        <f t="shared" si="0"/>
        <v>30000000</v>
      </c>
      <c r="H34" s="43" t="e">
        <f>F34/#REF!-1</f>
        <v>#REF!</v>
      </c>
      <c r="I34" s="44"/>
      <c r="J34" s="44"/>
      <c r="K34" s="44" t="s">
        <v>101</v>
      </c>
      <c r="L34" s="10" t="s">
        <v>107</v>
      </c>
    </row>
    <row r="35" spans="1:12" s="10" customFormat="1" ht="131.25" customHeight="1" x14ac:dyDescent="0.3">
      <c r="A35" s="4">
        <v>35</v>
      </c>
      <c r="B35" s="6" t="s">
        <v>71</v>
      </c>
      <c r="C35" s="13" t="s">
        <v>32</v>
      </c>
      <c r="D35" s="7"/>
      <c r="E35" s="14">
        <v>1</v>
      </c>
      <c r="F35" s="9">
        <v>3100000</v>
      </c>
      <c r="G35" s="25">
        <f t="shared" si="0"/>
        <v>3100000</v>
      </c>
      <c r="H35" s="35" t="e">
        <f>F35/#REF!-1</f>
        <v>#REF!</v>
      </c>
      <c r="I35" s="8"/>
      <c r="J35" s="8"/>
      <c r="K35" s="8" t="s">
        <v>98</v>
      </c>
    </row>
    <row r="36" spans="1:12" s="10" customFormat="1" ht="178.2" customHeight="1" x14ac:dyDescent="0.3">
      <c r="A36" s="15">
        <v>36</v>
      </c>
      <c r="B36" s="6">
        <v>7003528</v>
      </c>
      <c r="C36" s="13" t="s">
        <v>33</v>
      </c>
      <c r="D36" s="7" t="s">
        <v>0</v>
      </c>
      <c r="E36" s="14">
        <v>20</v>
      </c>
      <c r="F36" s="9">
        <v>200000</v>
      </c>
      <c r="G36" s="25">
        <f t="shared" ref="G36:G52" si="1">+F36*E36</f>
        <v>4000000</v>
      </c>
      <c r="H36" s="35" t="e">
        <f>F36/#REF!-1</f>
        <v>#REF!</v>
      </c>
      <c r="I36" s="8"/>
      <c r="J36" s="8"/>
      <c r="K36" s="8"/>
    </row>
    <row r="37" spans="1:12" s="10" customFormat="1" ht="144" customHeight="1" x14ac:dyDescent="0.3">
      <c r="A37" s="4">
        <v>37</v>
      </c>
      <c r="B37" s="6" t="s">
        <v>8</v>
      </c>
      <c r="C37" s="13" t="s">
        <v>34</v>
      </c>
      <c r="D37" s="7" t="s">
        <v>0</v>
      </c>
      <c r="E37" s="14">
        <v>20</v>
      </c>
      <c r="F37" s="9">
        <v>1900000</v>
      </c>
      <c r="G37" s="25">
        <f t="shared" si="1"/>
        <v>38000000</v>
      </c>
      <c r="H37" s="35" t="e">
        <f>F37/#REF!-1</f>
        <v>#REF!</v>
      </c>
      <c r="I37" s="8"/>
      <c r="J37" s="8"/>
      <c r="K37" s="8"/>
    </row>
    <row r="38" spans="1:12" s="10" customFormat="1" ht="164.4" customHeight="1" x14ac:dyDescent="0.3">
      <c r="A38" s="8">
        <v>38</v>
      </c>
      <c r="B38" s="6" t="s">
        <v>72</v>
      </c>
      <c r="C38" s="13" t="s">
        <v>35</v>
      </c>
      <c r="D38" s="7" t="s">
        <v>0</v>
      </c>
      <c r="E38" s="14">
        <v>80</v>
      </c>
      <c r="F38" s="9">
        <v>300000</v>
      </c>
      <c r="G38" s="25">
        <f t="shared" si="1"/>
        <v>24000000</v>
      </c>
      <c r="H38" s="35" t="e">
        <f>F38/#REF!-1</f>
        <v>#REF!</v>
      </c>
      <c r="I38" s="8"/>
      <c r="J38" s="8"/>
      <c r="K38" s="8"/>
    </row>
    <row r="39" spans="1:12" ht="181.95" customHeight="1" x14ac:dyDescent="0.3">
      <c r="A39" s="8">
        <v>39</v>
      </c>
      <c r="B39" s="3" t="s">
        <v>73</v>
      </c>
      <c r="C39" s="13" t="s">
        <v>36</v>
      </c>
      <c r="D39" s="5" t="s">
        <v>0</v>
      </c>
      <c r="E39" s="14">
        <v>100</v>
      </c>
      <c r="F39" s="9">
        <v>260000</v>
      </c>
      <c r="G39" s="25">
        <f t="shared" si="1"/>
        <v>26000000</v>
      </c>
      <c r="H39" s="35" t="e">
        <f>F39/#REF!-1</f>
        <v>#REF!</v>
      </c>
      <c r="I39" s="4"/>
      <c r="J39" s="4"/>
      <c r="K39" s="4"/>
    </row>
    <row r="40" spans="1:12" s="10" customFormat="1" ht="190.2" customHeight="1" x14ac:dyDescent="0.3">
      <c r="A40" s="4">
        <v>40</v>
      </c>
      <c r="B40" s="6">
        <v>4331125</v>
      </c>
      <c r="C40" s="13" t="s">
        <v>37</v>
      </c>
      <c r="D40" s="7" t="s">
        <v>0</v>
      </c>
      <c r="E40" s="30">
        <v>360</v>
      </c>
      <c r="F40" s="9">
        <v>850000</v>
      </c>
      <c r="G40" s="25">
        <f t="shared" si="1"/>
        <v>306000000</v>
      </c>
      <c r="H40" s="35" t="e">
        <f>F40/#REF!-1</f>
        <v>#REF!</v>
      </c>
      <c r="I40" s="8"/>
      <c r="J40" s="8"/>
      <c r="K40" s="8"/>
    </row>
    <row r="41" spans="1:12" ht="191.4" customHeight="1" x14ac:dyDescent="0.3">
      <c r="A41" s="15">
        <v>41</v>
      </c>
      <c r="B41" s="3">
        <v>8285616</v>
      </c>
      <c r="C41" s="13" t="s">
        <v>38</v>
      </c>
      <c r="D41" s="5" t="s">
        <v>0</v>
      </c>
      <c r="E41" s="14">
        <v>100</v>
      </c>
      <c r="F41" s="9">
        <v>1200000</v>
      </c>
      <c r="G41" s="25">
        <f t="shared" si="1"/>
        <v>120000000</v>
      </c>
      <c r="H41" s="35" t="e">
        <f>F41/#REF!-1</f>
        <v>#REF!</v>
      </c>
      <c r="I41" s="4"/>
      <c r="J41" s="4">
        <v>50</v>
      </c>
      <c r="K41" s="4"/>
    </row>
    <row r="42" spans="1:12" s="10" customFormat="1" ht="150.6" customHeight="1" x14ac:dyDescent="0.3">
      <c r="A42" s="4">
        <v>42</v>
      </c>
      <c r="B42" s="6" t="s">
        <v>74</v>
      </c>
      <c r="C42" s="23" t="s">
        <v>39</v>
      </c>
      <c r="D42" s="7" t="s">
        <v>0</v>
      </c>
      <c r="E42" s="32">
        <v>600</v>
      </c>
      <c r="F42" s="9">
        <v>15000</v>
      </c>
      <c r="G42" s="25">
        <f t="shared" si="1"/>
        <v>9000000</v>
      </c>
      <c r="H42" s="35" t="e">
        <f>F42/#REF!-1</f>
        <v>#REF!</v>
      </c>
      <c r="I42" s="8"/>
      <c r="J42" s="8"/>
      <c r="K42" s="8"/>
    </row>
    <row r="43" spans="1:12" s="10" customFormat="1" ht="152.4" customHeight="1" x14ac:dyDescent="0.3">
      <c r="A43" s="8">
        <v>43</v>
      </c>
      <c r="B43" s="6" t="s">
        <v>75</v>
      </c>
      <c r="C43" s="13" t="s">
        <v>40</v>
      </c>
      <c r="D43" s="7" t="s">
        <v>0</v>
      </c>
      <c r="E43" s="14">
        <v>300</v>
      </c>
      <c r="F43" s="9">
        <v>28000</v>
      </c>
      <c r="G43" s="25">
        <f t="shared" si="1"/>
        <v>8400000</v>
      </c>
      <c r="H43" s="35" t="e">
        <f>F43/#REF!-1</f>
        <v>#REF!</v>
      </c>
      <c r="I43" s="8"/>
      <c r="J43" s="8"/>
      <c r="K43" s="8"/>
    </row>
    <row r="44" spans="1:12" s="10" customFormat="1" ht="130.5" customHeight="1" x14ac:dyDescent="0.3">
      <c r="A44" s="8">
        <v>44</v>
      </c>
      <c r="B44" s="6" t="s">
        <v>76</v>
      </c>
      <c r="C44" s="13" t="s">
        <v>41</v>
      </c>
      <c r="D44" s="7" t="s">
        <v>0</v>
      </c>
      <c r="E44" s="14">
        <v>150</v>
      </c>
      <c r="F44" s="9">
        <v>37000</v>
      </c>
      <c r="G44" s="25">
        <f t="shared" si="1"/>
        <v>5550000</v>
      </c>
      <c r="H44" s="35" t="e">
        <f>F44/#REF!-1</f>
        <v>#REF!</v>
      </c>
      <c r="I44" s="8"/>
      <c r="J44" s="8"/>
      <c r="K44" s="8"/>
    </row>
    <row r="45" spans="1:12" s="10" customFormat="1" ht="158.25" customHeight="1" x14ac:dyDescent="0.3">
      <c r="A45" s="8">
        <v>45</v>
      </c>
      <c r="B45" s="6">
        <v>6261213</v>
      </c>
      <c r="C45" s="23" t="s">
        <v>42</v>
      </c>
      <c r="D45" s="7" t="s">
        <v>0</v>
      </c>
      <c r="E45" s="32">
        <v>2000</v>
      </c>
      <c r="F45" s="9">
        <v>50000</v>
      </c>
      <c r="G45" s="25">
        <f t="shared" si="1"/>
        <v>100000000</v>
      </c>
      <c r="H45" s="35" t="e">
        <f>F45/#REF!-1</f>
        <v>#REF!</v>
      </c>
      <c r="I45" s="8"/>
      <c r="J45" s="8">
        <v>1000</v>
      </c>
      <c r="K45" s="8"/>
    </row>
    <row r="46" spans="1:12" s="10" customFormat="1" ht="135" customHeight="1" x14ac:dyDescent="0.3">
      <c r="A46" s="15">
        <v>46</v>
      </c>
      <c r="B46" s="6">
        <v>6209700</v>
      </c>
      <c r="C46" s="13" t="s">
        <v>7</v>
      </c>
      <c r="D46" s="7" t="s">
        <v>0</v>
      </c>
      <c r="E46" s="30">
        <v>1600</v>
      </c>
      <c r="F46" s="9">
        <v>40000</v>
      </c>
      <c r="G46" s="25">
        <f t="shared" si="1"/>
        <v>64000000</v>
      </c>
      <c r="H46" s="35" t="e">
        <f>F46/#REF!-1</f>
        <v>#REF!</v>
      </c>
      <c r="I46" s="8"/>
      <c r="J46" s="8">
        <v>600</v>
      </c>
      <c r="K46" s="8"/>
    </row>
    <row r="47" spans="1:12" s="10" customFormat="1" ht="130.5" customHeight="1" x14ac:dyDescent="0.3">
      <c r="A47" s="4">
        <v>47</v>
      </c>
      <c r="B47" s="6">
        <v>5831467</v>
      </c>
      <c r="C47" s="13" t="s">
        <v>43</v>
      </c>
      <c r="D47" s="7" t="s">
        <v>0</v>
      </c>
      <c r="E47" s="14">
        <v>650</v>
      </c>
      <c r="F47" s="9">
        <v>53000</v>
      </c>
      <c r="G47" s="25">
        <f t="shared" si="1"/>
        <v>34450000</v>
      </c>
      <c r="H47" s="35" t="e">
        <f>F47/#REF!-1</f>
        <v>#REF!</v>
      </c>
      <c r="I47" s="8"/>
      <c r="J47" s="8">
        <v>300</v>
      </c>
      <c r="K47" s="8"/>
    </row>
    <row r="48" spans="1:12" ht="152.4" customHeight="1" x14ac:dyDescent="0.3">
      <c r="A48" s="8">
        <v>48</v>
      </c>
      <c r="B48" s="3" t="s">
        <v>77</v>
      </c>
      <c r="C48" s="13" t="s">
        <v>44</v>
      </c>
      <c r="D48" s="5" t="s">
        <v>0</v>
      </c>
      <c r="E48" s="14">
        <v>68</v>
      </c>
      <c r="F48" s="9">
        <v>3200000</v>
      </c>
      <c r="G48" s="25">
        <f t="shared" si="1"/>
        <v>217600000</v>
      </c>
      <c r="H48" s="35" t="e">
        <f>F48/#REF!-1</f>
        <v>#REF!</v>
      </c>
      <c r="I48" s="4"/>
      <c r="J48" s="4">
        <v>30</v>
      </c>
      <c r="K48" s="4" t="s">
        <v>103</v>
      </c>
    </row>
    <row r="49" spans="1:12" s="10" customFormat="1" ht="145.5" customHeight="1" x14ac:dyDescent="0.3">
      <c r="A49" s="8">
        <v>49</v>
      </c>
      <c r="B49" s="46" t="s">
        <v>78</v>
      </c>
      <c r="C49" s="50" t="s">
        <v>45</v>
      </c>
      <c r="D49" s="39" t="s">
        <v>0</v>
      </c>
      <c r="E49" s="48">
        <v>72</v>
      </c>
      <c r="F49" s="41">
        <v>1950000</v>
      </c>
      <c r="G49" s="42">
        <f t="shared" si="1"/>
        <v>140400000</v>
      </c>
      <c r="H49" s="43" t="e">
        <f>F49/#REF!-1</f>
        <v>#REF!</v>
      </c>
      <c r="I49" s="44"/>
      <c r="J49" s="44">
        <v>72</v>
      </c>
      <c r="K49" s="44" t="s">
        <v>104</v>
      </c>
      <c r="L49" s="10" t="s">
        <v>107</v>
      </c>
    </row>
    <row r="50" spans="1:12" s="10" customFormat="1" ht="169.2" customHeight="1" x14ac:dyDescent="0.3">
      <c r="A50" s="8">
        <v>50</v>
      </c>
      <c r="B50" s="46" t="s">
        <v>79</v>
      </c>
      <c r="C50" s="50" t="s">
        <v>46</v>
      </c>
      <c r="D50" s="39" t="s">
        <v>0</v>
      </c>
      <c r="E50" s="48">
        <v>72</v>
      </c>
      <c r="F50" s="41">
        <v>630000</v>
      </c>
      <c r="G50" s="42">
        <f t="shared" si="1"/>
        <v>45360000</v>
      </c>
      <c r="H50" s="43" t="e">
        <f>F50/#REF!-1</f>
        <v>#REF!</v>
      </c>
      <c r="I50" s="44"/>
      <c r="J50" s="44">
        <v>72</v>
      </c>
      <c r="K50" s="44" t="s">
        <v>104</v>
      </c>
      <c r="L50" s="10" t="s">
        <v>107</v>
      </c>
    </row>
    <row r="51" spans="1:12" s="10" customFormat="1" ht="152.4" customHeight="1" x14ac:dyDescent="0.3">
      <c r="A51" s="15">
        <v>51</v>
      </c>
      <c r="B51" s="6" t="s">
        <v>80</v>
      </c>
      <c r="C51" s="13" t="s">
        <v>47</v>
      </c>
      <c r="D51" s="7" t="s">
        <v>0</v>
      </c>
      <c r="E51" s="30">
        <v>700</v>
      </c>
      <c r="F51" s="9">
        <v>30000</v>
      </c>
      <c r="G51" s="25">
        <f t="shared" si="1"/>
        <v>21000000</v>
      </c>
      <c r="H51" s="35" t="e">
        <f>F51/#REF!-1</f>
        <v>#REF!</v>
      </c>
      <c r="I51" s="8"/>
      <c r="J51" s="8">
        <v>400</v>
      </c>
      <c r="K51" s="8"/>
    </row>
    <row r="52" spans="1:12" s="10" customFormat="1" ht="168" customHeight="1" x14ac:dyDescent="0.3">
      <c r="A52" s="15">
        <v>52</v>
      </c>
      <c r="B52" s="6" t="s">
        <v>86</v>
      </c>
      <c r="C52" s="31" t="s">
        <v>85</v>
      </c>
      <c r="D52" s="7" t="s">
        <v>0</v>
      </c>
      <c r="E52" s="14">
        <v>150</v>
      </c>
      <c r="F52" s="9"/>
      <c r="G52" s="25">
        <f t="shared" si="1"/>
        <v>0</v>
      </c>
      <c r="H52" s="35" t="e">
        <f>F52/#REF!-1</f>
        <v>#REF!</v>
      </c>
      <c r="I52" s="8"/>
      <c r="J52" s="8">
        <v>150</v>
      </c>
      <c r="K52" s="8" t="s">
        <v>105</v>
      </c>
    </row>
    <row r="53" spans="1:12" s="10" customFormat="1" ht="171" customHeight="1" x14ac:dyDescent="0.3">
      <c r="A53" s="15">
        <v>53</v>
      </c>
      <c r="B53" s="6" t="s">
        <v>88</v>
      </c>
      <c r="C53" s="31" t="s">
        <v>87</v>
      </c>
      <c r="D53" s="7" t="s">
        <v>0</v>
      </c>
      <c r="E53" s="14">
        <v>15</v>
      </c>
      <c r="F53" s="9"/>
      <c r="G53" s="25"/>
      <c r="H53" s="35"/>
      <c r="I53" s="8"/>
      <c r="J53" s="8">
        <v>15</v>
      </c>
      <c r="K53" s="8" t="s">
        <v>106</v>
      </c>
    </row>
    <row r="54" spans="1:12" s="10" customFormat="1" ht="168.75" customHeight="1" x14ac:dyDescent="0.3">
      <c r="A54" s="15">
        <v>54</v>
      </c>
      <c r="B54" s="6" t="s">
        <v>90</v>
      </c>
      <c r="C54" s="31" t="s">
        <v>89</v>
      </c>
      <c r="D54" s="7" t="s">
        <v>0</v>
      </c>
      <c r="E54" s="14">
        <v>51</v>
      </c>
      <c r="F54" s="9"/>
      <c r="G54" s="25"/>
      <c r="H54" s="35"/>
      <c r="I54" s="8"/>
      <c r="J54" s="8">
        <v>51</v>
      </c>
      <c r="K54" s="8" t="s">
        <v>98</v>
      </c>
    </row>
    <row r="55" spans="1:12" s="10" customFormat="1" ht="172.95" customHeight="1" x14ac:dyDescent="0.3">
      <c r="A55" s="15">
        <v>55</v>
      </c>
      <c r="B55" s="6">
        <v>1508270</v>
      </c>
      <c r="C55" s="31" t="s">
        <v>91</v>
      </c>
      <c r="D55" s="7" t="s">
        <v>0</v>
      </c>
      <c r="E55" s="14">
        <v>200</v>
      </c>
      <c r="F55" s="9"/>
      <c r="G55" s="25"/>
      <c r="H55" s="35"/>
      <c r="I55" s="8"/>
      <c r="J55" s="8">
        <v>200</v>
      </c>
      <c r="K55" s="8"/>
    </row>
    <row r="56" spans="1:12" x14ac:dyDescent="0.3">
      <c r="C56" s="1"/>
      <c r="G56" s="26">
        <f>SUM(G4:G51)</f>
        <v>6868792000</v>
      </c>
    </row>
  </sheetData>
  <mergeCells count="1">
    <mergeCell ref="A1:E1"/>
  </mergeCells>
  <conditionalFormatting sqref="B12">
    <cfRule type="duplicateValues" dxfId="10" priority="12"/>
  </conditionalFormatting>
  <conditionalFormatting sqref="B18:B21">
    <cfRule type="duplicateValues" dxfId="9" priority="13"/>
  </conditionalFormatting>
  <conditionalFormatting sqref="B31:B38">
    <cfRule type="duplicateValues" dxfId="8" priority="17"/>
  </conditionalFormatting>
  <conditionalFormatting sqref="B39:B41 B16:B17 B22:B30">
    <cfRule type="duplicateValues" dxfId="7" priority="16"/>
  </conditionalFormatting>
  <conditionalFormatting sqref="B42:B50 B6:B7">
    <cfRule type="duplicateValues" dxfId="6" priority="15"/>
  </conditionalFormatting>
  <conditionalFormatting sqref="B51">
    <cfRule type="duplicateValues" dxfId="5" priority="11"/>
  </conditionalFormatting>
  <conditionalFormatting sqref="B52">
    <cfRule type="duplicateValues" dxfId="4" priority="10"/>
  </conditionalFormatting>
  <conditionalFormatting sqref="B53">
    <cfRule type="duplicateValues" dxfId="3" priority="8"/>
  </conditionalFormatting>
  <conditionalFormatting sqref="B54">
    <cfRule type="duplicateValues" dxfId="2" priority="6"/>
  </conditionalFormatting>
  <conditionalFormatting sqref="B55">
    <cfRule type="duplicateValues" dxfId="1" priority="4"/>
  </conditionalFormatting>
  <conditionalFormatting sqref="B56:B1048576 B2:B5 B8:B11 B13:B15">
    <cfRule type="duplicateValues" dxfId="0" priority="14"/>
  </conditionalFormatting>
  <pageMargins left="0.11811023622047245" right="0.11811023622047245" top="0.98425196850393704" bottom="0.23622047244094491" header="0.15748031496062992" footer="0.11811023622047245"/>
  <pageSetup paperSize="9" scale="65" orientation="landscape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</vt:i4>
      </vt:variant>
      <vt:variant>
        <vt:lpstr>Именованные диапазоны</vt:lpstr>
      </vt:variant>
      <vt:variant>
        <vt:i4>1</vt:i4>
      </vt:variant>
    </vt:vector>
  </HeadingPairs>
  <TitlesOfParts>
    <vt:vector size="2" baseType="lpstr">
      <vt:lpstr>КИПиА (2)</vt:lpstr>
      <vt:lpstr>'КИПиА (2)'!Заголовки_для_печати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AA.Rahmonov</dc:creator>
  <cp:lastModifiedBy>Пользователь</cp:lastModifiedBy>
  <cp:lastPrinted>2024-10-11T05:45:00Z</cp:lastPrinted>
  <dcterms:created xsi:type="dcterms:W3CDTF">2023-08-07T13:29:11Z</dcterms:created>
  <dcterms:modified xsi:type="dcterms:W3CDTF">2024-11-26T05:39:40Z</dcterms:modified>
</cp:coreProperties>
</file>